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C:\Users\nihon13\Desktop\ホームページ・ビルダー\AFF201641\tantoushiya\65_hokan-shiryo\"/>
    </mc:Choice>
  </mc:AlternateContent>
  <xr:revisionPtr revIDLastSave="0" documentId="13_ncr:1_{B68248B2-A674-4DC6-87B9-82E4E51B941F}" xr6:coauthVersionLast="47" xr6:coauthVersionMax="47" xr10:uidLastSave="{00000000-0000-0000-0000-000000000000}"/>
  <bookViews>
    <workbookView xWindow="1950" yWindow="1950" windowWidth="24120" windowHeight="12885" tabRatio="936" xr2:uid="{00000000-000D-0000-FFFF-FFFF00000000}"/>
  </bookViews>
  <sheets>
    <sheet name="【提出様式】受賞者の概況" sheetId="8" r:id="rId1"/>
    <sheet name="【記載例】受賞者の概況" sheetId="16" r:id="rId2"/>
    <sheet name="【提出様式】品目ごとの概況 " sheetId="6" r:id="rId3"/>
    <sheet name="【提出様式】女性の活躍補完資料" sheetId="10" r:id="rId4"/>
    <sheet name="【記載例 (受賞者の概況)】（夫婦連名） " sheetId="11" state="hidden" r:id="rId5"/>
    <sheet name="【記載例（受賞者の概況）】（林業経営）" sheetId="12" state="hidden" r:id="rId6"/>
    <sheet name="【記載例（受賞者の概況）】（技術・ほ場）" sheetId="13" state="hidden" r:id="rId7"/>
    <sheet name="【記載例（受賞者の概況）】（産物）" sheetId="14" state="hidden" r:id="rId8"/>
    <sheet name="参考【低評価になりがちな例（受賞者の概況）】" sheetId="15" state="hidden" r:id="rId9"/>
  </sheets>
  <definedNames>
    <definedName name="_xlnm.Print_Area" localSheetId="4">'【記載例 (受賞者の概況)】（夫婦連名） '!$B$1:$K$170</definedName>
    <definedName name="_xlnm.Print_Area" localSheetId="6">'【記載例（受賞者の概況）】（技術・ほ場）'!$B$1:$K$93</definedName>
    <definedName name="_xlnm.Print_Area" localSheetId="7">'【記載例（受賞者の概況）】（産物）'!$B$1:$K$98</definedName>
    <definedName name="_xlnm.Print_Area" localSheetId="5">'【記載例（受賞者の概況）】（林業経営）'!$B$1:$K$98</definedName>
    <definedName name="_xlnm.Print_Area" localSheetId="1">【記載例】受賞者の概況!$B$1:$K$128</definedName>
    <definedName name="_xlnm.Print_Area" localSheetId="0">【提出様式】受賞者の概況!$B$1:$K$128</definedName>
    <definedName name="_xlnm.Print_Area" localSheetId="3">【提出様式】女性の活躍補完資料!$A$1:$X$41</definedName>
    <definedName name="_xlnm.Print_Area" localSheetId="2">'【提出様式】品目ごとの概況 '!$A$1:$AT$188</definedName>
    <definedName name="_xlnm.Print_Area" localSheetId="8">'参考【低評価になりがちな例（受賞者の概況）】'!$A$1:$K$104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1" i="16" l="1"/>
  <c r="J51" i="16"/>
  <c r="H51" i="16"/>
  <c r="F51" i="16"/>
  <c r="D51" i="16"/>
  <c r="C51" i="16"/>
  <c r="B51" i="16"/>
  <c r="B46" i="16"/>
  <c r="B44" i="16"/>
  <c r="D34" i="16"/>
  <c r="B30" i="16"/>
  <c r="I29" i="16"/>
  <c r="E29" i="16"/>
  <c r="B29" i="16"/>
  <c r="E28" i="16"/>
  <c r="B28" i="16"/>
  <c r="B2" i="16"/>
  <c r="B55" i="11"/>
  <c r="B13" i="11"/>
  <c r="B39" i="11"/>
  <c r="E39" i="11"/>
  <c r="B40" i="11"/>
  <c r="E40" i="11"/>
  <c r="I40" i="11"/>
  <c r="B41" i="11"/>
  <c r="D45" i="11"/>
  <c r="B57" i="11"/>
  <c r="B62" i="11"/>
  <c r="C62" i="11"/>
  <c r="D62" i="11"/>
  <c r="F62" i="11"/>
  <c r="H62" i="11"/>
  <c r="J62" i="11"/>
  <c r="K62" i="11"/>
  <c r="A135" i="6"/>
  <c r="A134" i="6"/>
  <c r="A133" i="6"/>
  <c r="A128" i="6"/>
  <c r="A127" i="6"/>
  <c r="A126" i="6"/>
  <c r="A120" i="6"/>
  <c r="A119" i="6"/>
  <c r="A118" i="6"/>
  <c r="A109" i="6"/>
  <c r="A107" i="6"/>
  <c r="A105" i="6"/>
  <c r="A96" i="6"/>
  <c r="A95" i="6"/>
  <c r="A94" i="6"/>
  <c r="A87" i="6"/>
  <c r="A86" i="6"/>
  <c r="A85" i="6"/>
  <c r="A79" i="6"/>
  <c r="A78" i="6"/>
  <c r="A77" i="6"/>
  <c r="A71" i="6"/>
  <c r="A70" i="6"/>
  <c r="A69" i="6"/>
  <c r="A62" i="6"/>
  <c r="A61" i="6"/>
  <c r="A60" i="6"/>
  <c r="A34" i="6"/>
  <c r="A33" i="6"/>
  <c r="A32" i="6"/>
  <c r="A44" i="6"/>
  <c r="A43" i="6"/>
  <c r="A42" i="6"/>
  <c r="A12" i="6"/>
  <c r="A10" i="6"/>
  <c r="A11" i="6"/>
  <c r="A24" i="6"/>
  <c r="A48" i="6"/>
  <c r="B44" i="8"/>
  <c r="B30" i="8"/>
  <c r="B2" i="8"/>
  <c r="D34" i="8"/>
  <c r="K51" i="8"/>
  <c r="J51" i="8"/>
  <c r="H51" i="8"/>
  <c r="F51" i="8"/>
  <c r="D51" i="8"/>
  <c r="C51" i="8"/>
  <c r="B51" i="8"/>
  <c r="B46" i="8"/>
  <c r="I29" i="8"/>
  <c r="E29" i="8"/>
  <c r="B29" i="8"/>
  <c r="E28" i="8"/>
  <c r="B28" i="8"/>
</calcChain>
</file>

<file path=xl/sharedStrings.xml><?xml version="1.0" encoding="utf-8"?>
<sst xmlns="http://schemas.openxmlformats.org/spreadsheetml/2006/main" count="833" uniqueCount="429">
  <si>
    <t>２．品目ごとの概況</t>
    <rPh sb="2" eb="4">
      <t>ヒンモク</t>
    </rPh>
    <rPh sb="7" eb="9">
      <t>ガイキョウ</t>
    </rPh>
    <phoneticPr fontId="1"/>
  </si>
  <si>
    <t>区分</t>
    <rPh sb="0" eb="2">
      <t>クブン</t>
    </rPh>
    <phoneticPr fontId="1"/>
  </si>
  <si>
    <t>作業内容</t>
    <rPh sb="0" eb="2">
      <t>サギョウ</t>
    </rPh>
    <rPh sb="2" eb="4">
      <t>ナイヨウ</t>
    </rPh>
    <phoneticPr fontId="1"/>
  </si>
  <si>
    <t>その他（特筆すべき点）</t>
    <rPh sb="2" eb="3">
      <t>タ</t>
    </rPh>
    <rPh sb="4" eb="6">
      <t>トクヒツ</t>
    </rPh>
    <rPh sb="9" eb="10">
      <t>テン</t>
    </rPh>
    <phoneticPr fontId="1"/>
  </si>
  <si>
    <t>その他</t>
    <rPh sb="2" eb="3">
      <t>タ</t>
    </rPh>
    <phoneticPr fontId="1"/>
  </si>
  <si>
    <t>作業種</t>
    <rPh sb="0" eb="2">
      <t>サギョウ</t>
    </rPh>
    <rPh sb="2" eb="3">
      <t>シュ</t>
    </rPh>
    <phoneticPr fontId="1"/>
  </si>
  <si>
    <t>（ｈａ）</t>
    <phoneticPr fontId="1"/>
  </si>
  <si>
    <t>植栽</t>
    <rPh sb="0" eb="2">
      <t>ショクサイ</t>
    </rPh>
    <phoneticPr fontId="1"/>
  </si>
  <si>
    <t>保育</t>
    <rPh sb="0" eb="2">
      <t>ホイク</t>
    </rPh>
    <phoneticPr fontId="1"/>
  </si>
  <si>
    <t>下刈り</t>
    <rPh sb="0" eb="2">
      <t>シタガ</t>
    </rPh>
    <phoneticPr fontId="1"/>
  </si>
  <si>
    <t>除伐</t>
    <rPh sb="0" eb="2">
      <t>ジョバツ</t>
    </rPh>
    <phoneticPr fontId="1"/>
  </si>
  <si>
    <t>枝打ち</t>
    <rPh sb="0" eb="2">
      <t>エダウ</t>
    </rPh>
    <phoneticPr fontId="1"/>
  </si>
  <si>
    <t>人工林施業</t>
    <rPh sb="0" eb="2">
      <t>ジンコウ</t>
    </rPh>
    <rPh sb="2" eb="3">
      <t>リン</t>
    </rPh>
    <rPh sb="3" eb="5">
      <t>セギョウ</t>
    </rPh>
    <phoneticPr fontId="1"/>
  </si>
  <si>
    <t>天然林施業</t>
    <rPh sb="0" eb="3">
      <t>テンネンリン</t>
    </rPh>
    <rPh sb="3" eb="5">
      <t>セギョウ</t>
    </rPh>
    <phoneticPr fontId="1"/>
  </si>
  <si>
    <t>面積（ｈａ）</t>
    <rPh sb="0" eb="2">
      <t>メンセキ</t>
    </rPh>
    <phoneticPr fontId="1"/>
  </si>
  <si>
    <t>種別</t>
    <rPh sb="0" eb="2">
      <t>シュベツ</t>
    </rPh>
    <phoneticPr fontId="1"/>
  </si>
  <si>
    <t>延長（ｍ）</t>
    <rPh sb="0" eb="2">
      <t>エンチョウ</t>
    </rPh>
    <phoneticPr fontId="1"/>
  </si>
  <si>
    <t>路網密度（ｍ／ｈａ）</t>
    <rPh sb="0" eb="1">
      <t>ロ</t>
    </rPh>
    <rPh sb="1" eb="2">
      <t>モウ</t>
    </rPh>
    <rPh sb="2" eb="4">
      <t>ミツド</t>
    </rPh>
    <phoneticPr fontId="1"/>
  </si>
  <si>
    <t>路網から作業現場までの平均到達距離（ｍ）</t>
    <rPh sb="0" eb="1">
      <t>ロ</t>
    </rPh>
    <rPh sb="1" eb="2">
      <t>モウ</t>
    </rPh>
    <rPh sb="4" eb="6">
      <t>サギョウ</t>
    </rPh>
    <rPh sb="6" eb="8">
      <t>ゲンバ</t>
    </rPh>
    <rPh sb="11" eb="13">
      <t>ヘイキン</t>
    </rPh>
    <rPh sb="13" eb="15">
      <t>トウタツ</t>
    </rPh>
    <rPh sb="15" eb="17">
      <t>キョリ</t>
    </rPh>
    <phoneticPr fontId="1"/>
  </si>
  <si>
    <t>林道</t>
    <rPh sb="0" eb="2">
      <t>リンドウ</t>
    </rPh>
    <phoneticPr fontId="1"/>
  </si>
  <si>
    <t>計</t>
    <rPh sb="0" eb="1">
      <t>ケイ</t>
    </rPh>
    <phoneticPr fontId="1"/>
  </si>
  <si>
    <t>※平均到達距離は計の欄のみに記入</t>
    <rPh sb="1" eb="3">
      <t>ヘイキン</t>
    </rPh>
    <rPh sb="3" eb="5">
      <t>トウタツ</t>
    </rPh>
    <rPh sb="5" eb="7">
      <t>キョリ</t>
    </rPh>
    <rPh sb="8" eb="9">
      <t>ケイ</t>
    </rPh>
    <rPh sb="10" eb="11">
      <t>ラン</t>
    </rPh>
    <rPh sb="14" eb="16">
      <t>キニュウ</t>
    </rPh>
    <phoneticPr fontId="1"/>
  </si>
  <si>
    <t>年平均直営投入労働量</t>
    <rPh sb="0" eb="1">
      <t>ネン</t>
    </rPh>
    <rPh sb="1" eb="3">
      <t>ヘイキン</t>
    </rPh>
    <rPh sb="3" eb="5">
      <t>チョクエイ</t>
    </rPh>
    <rPh sb="5" eb="7">
      <t>トウニュウ</t>
    </rPh>
    <rPh sb="7" eb="9">
      <t>ロウドウ</t>
    </rPh>
    <rPh sb="9" eb="10">
      <t>リョウ</t>
    </rPh>
    <phoneticPr fontId="1"/>
  </si>
  <si>
    <t>自家労働力（人日）</t>
    <rPh sb="0" eb="2">
      <t>ジカ</t>
    </rPh>
    <rPh sb="2" eb="5">
      <t>ロウドウリョク</t>
    </rPh>
    <rPh sb="6" eb="7">
      <t>ニン</t>
    </rPh>
    <rPh sb="7" eb="8">
      <t>ニチ</t>
    </rPh>
    <phoneticPr fontId="1"/>
  </si>
  <si>
    <t>雇用労働力（人日）</t>
    <rPh sb="0" eb="2">
      <t>コヨウ</t>
    </rPh>
    <rPh sb="2" eb="5">
      <t>ロウドウリョク</t>
    </rPh>
    <rPh sb="6" eb="7">
      <t>ニン</t>
    </rPh>
    <rPh sb="7" eb="8">
      <t>ニチ</t>
    </rPh>
    <phoneticPr fontId="1"/>
  </si>
  <si>
    <t>雇用労働力の人数</t>
    <rPh sb="0" eb="2">
      <t>コヨウ</t>
    </rPh>
    <rPh sb="2" eb="4">
      <t>ロウドウ</t>
    </rPh>
    <rPh sb="4" eb="5">
      <t>リョク</t>
    </rPh>
    <rPh sb="6" eb="8">
      <t>ニンズウ</t>
    </rPh>
    <phoneticPr fontId="1"/>
  </si>
  <si>
    <t>常用（人）</t>
    <rPh sb="0" eb="2">
      <t>ジョウヨウ</t>
    </rPh>
    <rPh sb="3" eb="4">
      <t>ニン</t>
    </rPh>
    <phoneticPr fontId="1"/>
  </si>
  <si>
    <t>臨時（人）</t>
    <rPh sb="0" eb="2">
      <t>リンジ</t>
    </rPh>
    <rPh sb="3" eb="4">
      <t>ニン</t>
    </rPh>
    <phoneticPr fontId="1"/>
  </si>
  <si>
    <t>直営生産</t>
    <rPh sb="0" eb="2">
      <t>チョクエイ</t>
    </rPh>
    <rPh sb="2" eb="4">
      <t>セイサン</t>
    </rPh>
    <phoneticPr fontId="1"/>
  </si>
  <si>
    <t>委託生産</t>
    <rPh sb="0" eb="2">
      <t>イタク</t>
    </rPh>
    <rPh sb="2" eb="4">
      <t>セイサン</t>
    </rPh>
    <phoneticPr fontId="1"/>
  </si>
  <si>
    <t>材種</t>
    <rPh sb="0" eb="1">
      <t>ザイ</t>
    </rPh>
    <rPh sb="1" eb="2">
      <t>シュ</t>
    </rPh>
    <phoneticPr fontId="1"/>
  </si>
  <si>
    <t>（ｍ3）</t>
    <phoneticPr fontId="1"/>
  </si>
  <si>
    <t>週類</t>
    <rPh sb="0" eb="1">
      <t>シュウ</t>
    </rPh>
    <rPh sb="1" eb="2">
      <t>ルイ</t>
    </rPh>
    <phoneticPr fontId="1"/>
  </si>
  <si>
    <t>しいたけ</t>
    <phoneticPr fontId="1"/>
  </si>
  <si>
    <t>生</t>
    <rPh sb="0" eb="1">
      <t>ナマ</t>
    </rPh>
    <phoneticPr fontId="1"/>
  </si>
  <si>
    <t>乾</t>
    <rPh sb="0" eb="1">
      <t>イヌイ</t>
    </rPh>
    <phoneticPr fontId="1"/>
  </si>
  <si>
    <t>なめこ</t>
    <phoneticPr fontId="1"/>
  </si>
  <si>
    <t>しいたけ、なめこ以外のきのこ類</t>
    <rPh sb="8" eb="10">
      <t>イガイ</t>
    </rPh>
    <rPh sb="14" eb="15">
      <t>ルイ</t>
    </rPh>
    <phoneticPr fontId="1"/>
  </si>
  <si>
    <t>木炭・竹炭等</t>
    <rPh sb="0" eb="2">
      <t>モクタン</t>
    </rPh>
    <rPh sb="3" eb="4">
      <t>タケ</t>
    </rPh>
    <rPh sb="4" eb="5">
      <t>スミ</t>
    </rPh>
    <rPh sb="5" eb="6">
      <t>トウ</t>
    </rPh>
    <phoneticPr fontId="1"/>
  </si>
  <si>
    <t>材積</t>
    <rPh sb="0" eb="1">
      <t>ザイ</t>
    </rPh>
    <rPh sb="1" eb="2">
      <t>ツモル</t>
    </rPh>
    <phoneticPr fontId="1"/>
  </si>
  <si>
    <t>立木販売</t>
    <rPh sb="0" eb="2">
      <t>タチキ</t>
    </rPh>
    <rPh sb="2" eb="4">
      <t>ハンバイ</t>
    </rPh>
    <phoneticPr fontId="1"/>
  </si>
  <si>
    <t>入札</t>
    <rPh sb="0" eb="2">
      <t>ニュウサツ</t>
    </rPh>
    <phoneticPr fontId="1"/>
  </si>
  <si>
    <t>随意契約</t>
    <rPh sb="0" eb="2">
      <t>ズイイ</t>
    </rPh>
    <rPh sb="2" eb="4">
      <t>ケイヤク</t>
    </rPh>
    <phoneticPr fontId="1"/>
  </si>
  <si>
    <t>丸太販売</t>
    <rPh sb="0" eb="2">
      <t>マルタ</t>
    </rPh>
    <rPh sb="2" eb="4">
      <t>ハンバイ</t>
    </rPh>
    <phoneticPr fontId="1"/>
  </si>
  <si>
    <t>木材（ｍ3）</t>
    <rPh sb="0" eb="2">
      <t>モクザイ</t>
    </rPh>
    <phoneticPr fontId="1"/>
  </si>
  <si>
    <t>直販その他</t>
    <rPh sb="0" eb="2">
      <t>チョクハン</t>
    </rPh>
    <rPh sb="4" eb="5">
      <t>タ</t>
    </rPh>
    <phoneticPr fontId="1"/>
  </si>
  <si>
    <t>販売形態</t>
    <rPh sb="0" eb="2">
      <t>ハンバイ</t>
    </rPh>
    <rPh sb="2" eb="4">
      <t>ケイタイ</t>
    </rPh>
    <phoneticPr fontId="1"/>
  </si>
  <si>
    <t>販売方法</t>
    <rPh sb="0" eb="2">
      <t>ハンバイ</t>
    </rPh>
    <rPh sb="2" eb="4">
      <t>ホウホウ</t>
    </rPh>
    <phoneticPr fontId="1"/>
  </si>
  <si>
    <t>販売量</t>
    <rPh sb="0" eb="3">
      <t>ハンバイリョウ</t>
    </rPh>
    <phoneticPr fontId="1"/>
  </si>
  <si>
    <t>販売金額
（万円）</t>
    <rPh sb="0" eb="2">
      <t>ハンバイ</t>
    </rPh>
    <rPh sb="2" eb="4">
      <t>キンガク</t>
    </rPh>
    <rPh sb="6" eb="8">
      <t>マンエン</t>
    </rPh>
    <phoneticPr fontId="1"/>
  </si>
  <si>
    <t>収入</t>
    <rPh sb="0" eb="2">
      <t>シュウニュウ</t>
    </rPh>
    <phoneticPr fontId="1"/>
  </si>
  <si>
    <t>補助金・交付金等</t>
    <rPh sb="0" eb="3">
      <t>ホジョキン</t>
    </rPh>
    <rPh sb="4" eb="7">
      <t>コウフキン</t>
    </rPh>
    <rPh sb="7" eb="8">
      <t>トウ</t>
    </rPh>
    <phoneticPr fontId="1"/>
  </si>
  <si>
    <t>収支差額</t>
    <rPh sb="0" eb="2">
      <t>シュウシ</t>
    </rPh>
    <rPh sb="2" eb="4">
      <t>サガク</t>
    </rPh>
    <phoneticPr fontId="1"/>
  </si>
  <si>
    <t>（万円）</t>
    <rPh sb="1" eb="3">
      <t>マンエン</t>
    </rPh>
    <phoneticPr fontId="1"/>
  </si>
  <si>
    <t>支出</t>
    <rPh sb="0" eb="2">
      <t>シシュツ</t>
    </rPh>
    <phoneticPr fontId="1"/>
  </si>
  <si>
    <t>林業経営</t>
    <rPh sb="0" eb="2">
      <t>リンギョウ</t>
    </rPh>
    <rPh sb="2" eb="4">
      <t>ケイエイ</t>
    </rPh>
    <phoneticPr fontId="1"/>
  </si>
  <si>
    <t>農業経営</t>
    <rPh sb="0" eb="2">
      <t>ノウギョウ</t>
    </rPh>
    <rPh sb="2" eb="4">
      <t>ケイエイ</t>
    </rPh>
    <phoneticPr fontId="1"/>
  </si>
  <si>
    <t>調達</t>
    <rPh sb="0" eb="2">
      <t>チョウタツ</t>
    </rPh>
    <phoneticPr fontId="1"/>
  </si>
  <si>
    <t>事業収入</t>
    <rPh sb="0" eb="2">
      <t>ジギョウ</t>
    </rPh>
    <rPh sb="2" eb="4">
      <t>シュウニュウ</t>
    </rPh>
    <phoneticPr fontId="1"/>
  </si>
  <si>
    <t>公庫・銀行等からの借入</t>
    <rPh sb="0" eb="2">
      <t>コウコ</t>
    </rPh>
    <rPh sb="3" eb="5">
      <t>ギンコウ</t>
    </rPh>
    <rPh sb="5" eb="6">
      <t>トウ</t>
    </rPh>
    <rPh sb="9" eb="10">
      <t>カ</t>
    </rPh>
    <rPh sb="10" eb="11">
      <t>イ</t>
    </rPh>
    <phoneticPr fontId="1"/>
  </si>
  <si>
    <t>過年度の経営余剰積立金の取崩</t>
    <rPh sb="0" eb="3">
      <t>カネンド</t>
    </rPh>
    <rPh sb="4" eb="6">
      <t>ケイエイ</t>
    </rPh>
    <rPh sb="6" eb="8">
      <t>ヨジョウ</t>
    </rPh>
    <rPh sb="8" eb="11">
      <t>ツミタテキン</t>
    </rPh>
    <rPh sb="12" eb="13">
      <t>ト</t>
    </rPh>
    <rPh sb="13" eb="14">
      <t>クズ</t>
    </rPh>
    <phoneticPr fontId="1"/>
  </si>
  <si>
    <t>他部門からの繰入</t>
    <rPh sb="0" eb="3">
      <t>タブモン</t>
    </rPh>
    <rPh sb="6" eb="7">
      <t>ク</t>
    </rPh>
    <rPh sb="7" eb="8">
      <t>イ</t>
    </rPh>
    <phoneticPr fontId="1"/>
  </si>
  <si>
    <t>運用</t>
    <rPh sb="0" eb="2">
      <t>ウンヨウ</t>
    </rPh>
    <phoneticPr fontId="1"/>
  </si>
  <si>
    <t>事業支出</t>
    <rPh sb="0" eb="2">
      <t>ジギョウ</t>
    </rPh>
    <rPh sb="2" eb="4">
      <t>シシュツ</t>
    </rPh>
    <phoneticPr fontId="1"/>
  </si>
  <si>
    <t>作業道等基盤整備</t>
    <rPh sb="0" eb="2">
      <t>サギョウ</t>
    </rPh>
    <rPh sb="2" eb="3">
      <t>ミチ</t>
    </rPh>
    <rPh sb="3" eb="4">
      <t>トウ</t>
    </rPh>
    <rPh sb="4" eb="6">
      <t>キバン</t>
    </rPh>
    <rPh sb="6" eb="8">
      <t>セイビ</t>
    </rPh>
    <phoneticPr fontId="1"/>
  </si>
  <si>
    <t>借入金の元利返済</t>
    <rPh sb="0" eb="3">
      <t>カリイレキン</t>
    </rPh>
    <rPh sb="4" eb="5">
      <t>モト</t>
    </rPh>
    <rPh sb="5" eb="6">
      <t>リ</t>
    </rPh>
    <rPh sb="6" eb="8">
      <t>ヘンサイ</t>
    </rPh>
    <phoneticPr fontId="1"/>
  </si>
  <si>
    <t>経営余剰の積立</t>
    <rPh sb="0" eb="2">
      <t>ケイエイ</t>
    </rPh>
    <rPh sb="2" eb="4">
      <t>ヨジョウ</t>
    </rPh>
    <rPh sb="5" eb="6">
      <t>ツ</t>
    </rPh>
    <rPh sb="6" eb="7">
      <t>タ</t>
    </rPh>
    <phoneticPr fontId="1"/>
  </si>
  <si>
    <t>他部門に繰出</t>
    <rPh sb="0" eb="3">
      <t>タブモン</t>
    </rPh>
    <rPh sb="4" eb="5">
      <t>ク</t>
    </rPh>
    <rPh sb="5" eb="6">
      <t>デ</t>
    </rPh>
    <phoneticPr fontId="1"/>
  </si>
  <si>
    <t>モノレール等</t>
    <rPh sb="5" eb="6">
      <t>トウ</t>
    </rPh>
    <phoneticPr fontId="1"/>
  </si>
  <si>
    <t>１月</t>
    <rPh sb="1" eb="2">
      <t>ガツ</t>
    </rPh>
    <phoneticPr fontId="1"/>
  </si>
  <si>
    <t>２月</t>
    <rPh sb="1" eb="2">
      <t>ツキ</t>
    </rPh>
    <phoneticPr fontId="1"/>
  </si>
  <si>
    <t>４月</t>
    <rPh sb="1" eb="2">
      <t>ツキ</t>
    </rPh>
    <phoneticPr fontId="1"/>
  </si>
  <si>
    <t>３月</t>
    <rPh sb="1" eb="2">
      <t>ガツ</t>
    </rPh>
    <phoneticPr fontId="1"/>
  </si>
  <si>
    <t>５月</t>
    <rPh sb="1" eb="2">
      <t>ガツ</t>
    </rPh>
    <phoneticPr fontId="1"/>
  </si>
  <si>
    <t>６月</t>
    <rPh sb="1" eb="2">
      <t>ガツ</t>
    </rPh>
    <phoneticPr fontId="1"/>
  </si>
  <si>
    <t>８月</t>
    <rPh sb="1" eb="2">
      <t>ガツ</t>
    </rPh>
    <phoneticPr fontId="1"/>
  </si>
  <si>
    <t>７月</t>
    <rPh sb="1" eb="2">
      <t>ガツ</t>
    </rPh>
    <phoneticPr fontId="1"/>
  </si>
  <si>
    <t>10月</t>
    <rPh sb="2" eb="3">
      <t>ガツ</t>
    </rPh>
    <phoneticPr fontId="1"/>
  </si>
  <si>
    <t>９月</t>
    <rPh sb="1" eb="2">
      <t>ガツ</t>
    </rPh>
    <phoneticPr fontId="1"/>
  </si>
  <si>
    <t>12月</t>
    <rPh sb="2" eb="3">
      <t>ガツ</t>
    </rPh>
    <phoneticPr fontId="1"/>
  </si>
  <si>
    <t>11月</t>
    <rPh sb="2" eb="3">
      <t>ガツ</t>
    </rPh>
    <phoneticPr fontId="1"/>
  </si>
  <si>
    <t>スギ</t>
    <phoneticPr fontId="1"/>
  </si>
  <si>
    <t>ヒノキ</t>
    <phoneticPr fontId="1"/>
  </si>
  <si>
    <t>製材品</t>
    <rPh sb="0" eb="3">
      <t>セイザイヒン</t>
    </rPh>
    <phoneticPr fontId="1"/>
  </si>
  <si>
    <t>角類</t>
    <rPh sb="0" eb="1">
      <t>カク</t>
    </rPh>
    <rPh sb="1" eb="2">
      <t>ルイ</t>
    </rPh>
    <phoneticPr fontId="1"/>
  </si>
  <si>
    <t>割類</t>
    <rPh sb="0" eb="1">
      <t>ワリ</t>
    </rPh>
    <rPh sb="1" eb="2">
      <t>ルイ</t>
    </rPh>
    <phoneticPr fontId="1"/>
  </si>
  <si>
    <t>板類</t>
    <rPh sb="0" eb="1">
      <t>イタ</t>
    </rPh>
    <rPh sb="1" eb="2">
      <t>ルイ</t>
    </rPh>
    <phoneticPr fontId="1"/>
  </si>
  <si>
    <t>製材品うち乾燥材製品</t>
    <rPh sb="0" eb="3">
      <t>セイザイヒン</t>
    </rPh>
    <rPh sb="5" eb="8">
      <t>カンソウザイ</t>
    </rPh>
    <rPh sb="8" eb="10">
      <t>セイヒン</t>
    </rPh>
    <phoneticPr fontId="1"/>
  </si>
  <si>
    <t>(18)地域への波及効果等</t>
    <rPh sb="4" eb="6">
      <t>チイキ</t>
    </rPh>
    <rPh sb="8" eb="10">
      <t>ハキュウ</t>
    </rPh>
    <rPh sb="10" eb="12">
      <t>コウカ</t>
    </rPh>
    <rPh sb="12" eb="13">
      <t>トウ</t>
    </rPh>
    <phoneticPr fontId="1"/>
  </si>
  <si>
    <t>苗木（本）</t>
    <rPh sb="0" eb="2">
      <t>ナエギ</t>
    </rPh>
    <rPh sb="3" eb="4">
      <t>ホン</t>
    </rPh>
    <phoneticPr fontId="1"/>
  </si>
  <si>
    <t>製材販売</t>
    <rPh sb="0" eb="2">
      <t>セイザイ</t>
    </rPh>
    <rPh sb="2" eb="4">
      <t>ハンバイ</t>
    </rPh>
    <phoneticPr fontId="1"/>
  </si>
  <si>
    <t>（千本）</t>
    <rPh sb="1" eb="2">
      <t>セン</t>
    </rPh>
    <rPh sb="2" eb="3">
      <t>ホン</t>
    </rPh>
    <phoneticPr fontId="1"/>
  </si>
  <si>
    <t>床替本数</t>
    <rPh sb="0" eb="1">
      <t>トコ</t>
    </rPh>
    <rPh sb="1" eb="2">
      <t>カ</t>
    </rPh>
    <rPh sb="2" eb="4">
      <t>ホンスウ</t>
    </rPh>
    <phoneticPr fontId="1"/>
  </si>
  <si>
    <t>得苗本数</t>
    <rPh sb="0" eb="1">
      <t>トク</t>
    </rPh>
    <rPh sb="1" eb="2">
      <t>ナエ</t>
    </rPh>
    <rPh sb="2" eb="4">
      <t>ホンスウ</t>
    </rPh>
    <phoneticPr fontId="1"/>
  </si>
  <si>
    <t>山行本数</t>
    <rPh sb="0" eb="1">
      <t>ヤマ</t>
    </rPh>
    <rPh sb="1" eb="2">
      <t>ユキ</t>
    </rPh>
    <rPh sb="2" eb="4">
      <t>ホンスウ</t>
    </rPh>
    <phoneticPr fontId="1"/>
  </si>
  <si>
    <t>スギ</t>
    <phoneticPr fontId="1"/>
  </si>
  <si>
    <t>ヒノキ</t>
    <phoneticPr fontId="1"/>
  </si>
  <si>
    <t>特用林産物（　　）</t>
    <rPh sb="0" eb="2">
      <t>トクヨウ</t>
    </rPh>
    <rPh sb="2" eb="4">
      <t>リンサン</t>
    </rPh>
    <rPh sb="4" eb="5">
      <t>ブツ</t>
    </rPh>
    <phoneticPr fontId="1"/>
  </si>
  <si>
    <t>木材</t>
    <rPh sb="0" eb="2">
      <t>モクザイ</t>
    </rPh>
    <phoneticPr fontId="1"/>
  </si>
  <si>
    <t>苗木</t>
    <rPh sb="0" eb="2">
      <t>ナエギ</t>
    </rPh>
    <phoneticPr fontId="1"/>
  </si>
  <si>
    <t>特用林産</t>
    <rPh sb="0" eb="2">
      <t>トクヨウ</t>
    </rPh>
    <rPh sb="2" eb="4">
      <t>リンサン</t>
    </rPh>
    <phoneticPr fontId="1"/>
  </si>
  <si>
    <t>製材品・
加工品</t>
    <rPh sb="0" eb="2">
      <t>セイザイ</t>
    </rPh>
    <rPh sb="2" eb="3">
      <t>ヒン</t>
    </rPh>
    <rPh sb="5" eb="7">
      <t>カコウ</t>
    </rPh>
    <rPh sb="7" eb="8">
      <t>ヒン</t>
    </rPh>
    <phoneticPr fontId="1"/>
  </si>
  <si>
    <t>受託事業</t>
    <rPh sb="0" eb="2">
      <t>ジュタク</t>
    </rPh>
    <rPh sb="2" eb="4">
      <t>ジギョウ</t>
    </rPh>
    <phoneticPr fontId="1"/>
  </si>
  <si>
    <t>(17)低コスト化、高品質化、作業環境の快適化、環境への配慮等の取組</t>
    <rPh sb="4" eb="5">
      <t>テイ</t>
    </rPh>
    <rPh sb="8" eb="9">
      <t>カ</t>
    </rPh>
    <rPh sb="10" eb="13">
      <t>コウヒンシツ</t>
    </rPh>
    <rPh sb="13" eb="14">
      <t>カ</t>
    </rPh>
    <rPh sb="15" eb="17">
      <t>サギョウ</t>
    </rPh>
    <rPh sb="17" eb="19">
      <t>カンキョウ</t>
    </rPh>
    <rPh sb="20" eb="23">
      <t>カイテキカ</t>
    </rPh>
    <rPh sb="24" eb="26">
      <t>カンキョウ</t>
    </rPh>
    <rPh sb="28" eb="30">
      <t>ハイリョ</t>
    </rPh>
    <rPh sb="30" eb="31">
      <t>トウ</t>
    </rPh>
    <rPh sb="32" eb="34">
      <t>トリクミ</t>
    </rPh>
    <phoneticPr fontId="1"/>
  </si>
  <si>
    <t>高品質化に向けた取組</t>
    <rPh sb="0" eb="4">
      <t>コウヒンシツカ</t>
    </rPh>
    <rPh sb="5" eb="6">
      <t>ム</t>
    </rPh>
    <rPh sb="8" eb="10">
      <t>トリクミ</t>
    </rPh>
    <phoneticPr fontId="1"/>
  </si>
  <si>
    <t>作業環境の快適化への取組</t>
    <rPh sb="0" eb="2">
      <t>サギョウ</t>
    </rPh>
    <rPh sb="2" eb="4">
      <t>カンキョウ</t>
    </rPh>
    <rPh sb="5" eb="8">
      <t>カイテキカ</t>
    </rPh>
    <rPh sb="10" eb="12">
      <t>トリクミ</t>
    </rPh>
    <phoneticPr fontId="1"/>
  </si>
  <si>
    <t>環境に配慮した取組</t>
    <rPh sb="0" eb="2">
      <t>カンキョウ</t>
    </rPh>
    <rPh sb="3" eb="5">
      <t>ハイリョ</t>
    </rPh>
    <rPh sb="7" eb="9">
      <t>トリクミ</t>
    </rPh>
    <phoneticPr fontId="1"/>
  </si>
  <si>
    <t>製材品うち　
JAS製材品</t>
    <rPh sb="0" eb="2">
      <t>セイザイ</t>
    </rPh>
    <rPh sb="2" eb="3">
      <t>ヒン</t>
    </rPh>
    <rPh sb="10" eb="13">
      <t>セイザイヒン</t>
    </rPh>
    <phoneticPr fontId="1"/>
  </si>
  <si>
    <t>その他（　　　　　　　　　　）</t>
    <rPh sb="2" eb="3">
      <t>タ</t>
    </rPh>
    <phoneticPr fontId="1"/>
  </si>
  <si>
    <t>系統
販売</t>
    <rPh sb="0" eb="2">
      <t>ケイトウ</t>
    </rPh>
    <rPh sb="3" eb="5">
      <t>ハンバイ</t>
    </rPh>
    <phoneticPr fontId="1"/>
  </si>
  <si>
    <t>直販
その他</t>
    <rPh sb="0" eb="2">
      <t>チョクハン</t>
    </rPh>
    <rPh sb="5" eb="6">
      <t>タ</t>
    </rPh>
    <phoneticPr fontId="1"/>
  </si>
  <si>
    <t>収支
差額</t>
    <rPh sb="0" eb="2">
      <t>シュウシ</t>
    </rPh>
    <rPh sb="3" eb="5">
      <t>サガク</t>
    </rPh>
    <phoneticPr fontId="1"/>
  </si>
  <si>
    <t>都道府県名</t>
    <rPh sb="0" eb="4">
      <t>トドウフケン</t>
    </rPh>
    <rPh sb="4" eb="5">
      <t>メイ</t>
    </rPh>
    <phoneticPr fontId="2"/>
  </si>
  <si>
    <t>提出年月日</t>
    <rPh sb="0" eb="2">
      <t>テイシュツ</t>
    </rPh>
    <rPh sb="2" eb="5">
      <t>ネンガッピ</t>
    </rPh>
    <phoneticPr fontId="2"/>
  </si>
  <si>
    <t>部門</t>
    <rPh sb="0" eb="2">
      <t>ブモン</t>
    </rPh>
    <phoneticPr fontId="2"/>
  </si>
  <si>
    <t>【　】産物</t>
    <rPh sb="3" eb="5">
      <t>サンブツ</t>
    </rPh>
    <phoneticPr fontId="2"/>
  </si>
  <si>
    <t>【　】技術・ほ場</t>
    <rPh sb="3" eb="5">
      <t>ギジュツ</t>
    </rPh>
    <rPh sb="7" eb="8">
      <t>バ</t>
    </rPh>
    <phoneticPr fontId="2"/>
  </si>
  <si>
    <t>【　】経営</t>
    <rPh sb="3" eb="5">
      <t>ケイエイ</t>
    </rPh>
    <phoneticPr fontId="2"/>
  </si>
  <si>
    <t>品目</t>
    <rPh sb="0" eb="2">
      <t>ヒンモク</t>
    </rPh>
    <phoneticPr fontId="2"/>
  </si>
  <si>
    <t>表彰行事名</t>
    <rPh sb="0" eb="2">
      <t>ヒョウショウ</t>
    </rPh>
    <rPh sb="2" eb="4">
      <t>ギョウジ</t>
    </rPh>
    <rPh sb="4" eb="5">
      <t>メイ</t>
    </rPh>
    <phoneticPr fontId="2"/>
  </si>
  <si>
    <t>郵便番号</t>
    <rPh sb="0" eb="2">
      <t>ユウビン</t>
    </rPh>
    <rPh sb="2" eb="4">
      <t>バンゴウ</t>
    </rPh>
    <phoneticPr fontId="2"/>
  </si>
  <si>
    <t>住所（所在地）</t>
    <rPh sb="0" eb="2">
      <t>ジュウショ</t>
    </rPh>
    <rPh sb="3" eb="6">
      <t>ショザイチ</t>
    </rPh>
    <phoneticPr fontId="2"/>
  </si>
  <si>
    <t>ホームページアドレス</t>
    <phoneticPr fontId="2"/>
  </si>
  <si>
    <t>http://</t>
    <phoneticPr fontId="2"/>
  </si>
  <si>
    <t>※ＨＰを開設している場合</t>
    <rPh sb="4" eb="6">
      <t>カイセツ</t>
    </rPh>
    <rPh sb="10" eb="12">
      <t>バアイ</t>
    </rPh>
    <phoneticPr fontId="2"/>
  </si>
  <si>
    <t>後継者の有無</t>
    <rPh sb="0" eb="3">
      <t>コウケイシャ</t>
    </rPh>
    <rPh sb="4" eb="6">
      <t>ウム</t>
    </rPh>
    <phoneticPr fontId="2"/>
  </si>
  <si>
    <t>後継者の年齢</t>
    <rPh sb="0" eb="3">
      <t>コウケイシャ</t>
    </rPh>
    <rPh sb="4" eb="6">
      <t>ネンレイ</t>
    </rPh>
    <phoneticPr fontId="2"/>
  </si>
  <si>
    <t>経営移譲</t>
    <rPh sb="0" eb="2">
      <t>ケイエイ</t>
    </rPh>
    <rPh sb="2" eb="4">
      <t>イジョウ</t>
    </rPh>
    <phoneticPr fontId="2"/>
  </si>
  <si>
    <t>青色申告</t>
    <rPh sb="0" eb="2">
      <t>アオイロ</t>
    </rPh>
    <rPh sb="2" eb="4">
      <t>シンコク</t>
    </rPh>
    <phoneticPr fontId="2"/>
  </si>
  <si>
    <t>家族協定の状況</t>
    <rPh sb="0" eb="2">
      <t>カゾク</t>
    </rPh>
    <rPh sb="2" eb="4">
      <t>キョウテイ</t>
    </rPh>
    <rPh sb="5" eb="7">
      <t>ジョウキョウ</t>
    </rPh>
    <phoneticPr fontId="2"/>
  </si>
  <si>
    <t>家族への報酬</t>
    <rPh sb="0" eb="2">
      <t>カゾク</t>
    </rPh>
    <rPh sb="4" eb="6">
      <t>ホウシュウ</t>
    </rPh>
    <phoneticPr fontId="2"/>
  </si>
  <si>
    <t>家族報酬月額</t>
    <rPh sb="0" eb="2">
      <t>カゾク</t>
    </rPh>
    <rPh sb="2" eb="4">
      <t>ホウシュウ</t>
    </rPh>
    <rPh sb="4" eb="6">
      <t>ゲツガク</t>
    </rPh>
    <phoneticPr fontId="2"/>
  </si>
  <si>
    <t>万円</t>
    <rPh sb="0" eb="2">
      <t>マンエン</t>
    </rPh>
    <phoneticPr fontId="2"/>
  </si>
  <si>
    <t>休日の設定</t>
    <rPh sb="0" eb="2">
      <t>キュウジツ</t>
    </rPh>
    <rPh sb="3" eb="5">
      <t>セッテイ</t>
    </rPh>
    <phoneticPr fontId="2"/>
  </si>
  <si>
    <t>　　日</t>
    <rPh sb="2" eb="3">
      <t>ニチ</t>
    </rPh>
    <phoneticPr fontId="2"/>
  </si>
  <si>
    <t>苗畑</t>
    <rPh sb="0" eb="1">
      <t>ナエ</t>
    </rPh>
    <rPh sb="1" eb="2">
      <t>ハタ</t>
    </rPh>
    <phoneticPr fontId="2"/>
  </si>
  <si>
    <t>合計</t>
    <rPh sb="0" eb="2">
      <t>ゴウケイ</t>
    </rPh>
    <phoneticPr fontId="2"/>
  </si>
  <si>
    <t>(千円）</t>
    <rPh sb="1" eb="3">
      <t>センエン</t>
    </rPh>
    <phoneticPr fontId="2"/>
  </si>
  <si>
    <t>林業外所得</t>
    <rPh sb="0" eb="2">
      <t>リンギョウ</t>
    </rPh>
    <rPh sb="2" eb="3">
      <t>ガイ</t>
    </rPh>
    <rPh sb="3" eb="5">
      <t>ショトク</t>
    </rPh>
    <phoneticPr fontId="2"/>
  </si>
  <si>
    <t>粗収益①</t>
    <rPh sb="0" eb="3">
      <t>ソシュウエキ</t>
    </rPh>
    <phoneticPr fontId="2"/>
  </si>
  <si>
    <t>経営費②</t>
    <rPh sb="0" eb="3">
      <t>ケイエイヒ</t>
    </rPh>
    <phoneticPr fontId="2"/>
  </si>
  <si>
    <t>(5)主要な林業用機械及び施設の保有状況</t>
    <rPh sb="3" eb="5">
      <t>シュヨウ</t>
    </rPh>
    <rPh sb="6" eb="8">
      <t>リンギョウ</t>
    </rPh>
    <rPh sb="8" eb="9">
      <t>ヨウ</t>
    </rPh>
    <rPh sb="9" eb="11">
      <t>キカイ</t>
    </rPh>
    <rPh sb="11" eb="12">
      <t>オヨ</t>
    </rPh>
    <rPh sb="13" eb="15">
      <t>シセツ</t>
    </rPh>
    <rPh sb="16" eb="18">
      <t>ホユウ</t>
    </rPh>
    <rPh sb="18" eb="20">
      <t>ジョウキョウ</t>
    </rPh>
    <phoneticPr fontId="2"/>
  </si>
  <si>
    <t>林業用機械</t>
    <rPh sb="0" eb="2">
      <t>リンギョウ</t>
    </rPh>
    <rPh sb="2" eb="3">
      <t>ヨウ</t>
    </rPh>
    <rPh sb="3" eb="5">
      <t>キカイ</t>
    </rPh>
    <phoneticPr fontId="2"/>
  </si>
  <si>
    <t>施設</t>
    <rPh sb="0" eb="2">
      <t>シセツ</t>
    </rPh>
    <phoneticPr fontId="2"/>
  </si>
  <si>
    <t>名称</t>
    <rPh sb="0" eb="2">
      <t>メイショウ</t>
    </rPh>
    <phoneticPr fontId="2"/>
  </si>
  <si>
    <t>性能、馬力等</t>
    <rPh sb="0" eb="2">
      <t>セイノウ</t>
    </rPh>
    <rPh sb="3" eb="5">
      <t>バリキ</t>
    </rPh>
    <rPh sb="5" eb="6">
      <t>トウ</t>
    </rPh>
    <phoneticPr fontId="2"/>
  </si>
  <si>
    <t>台数</t>
    <rPh sb="0" eb="2">
      <t>ダイスウ</t>
    </rPh>
    <phoneticPr fontId="2"/>
  </si>
  <si>
    <t>自己所有・借入・共同別</t>
    <rPh sb="0" eb="2">
      <t>ジコ</t>
    </rPh>
    <rPh sb="2" eb="4">
      <t>ショユウ</t>
    </rPh>
    <rPh sb="5" eb="6">
      <t>シャク</t>
    </rPh>
    <rPh sb="6" eb="7">
      <t>ニュウ</t>
    </rPh>
    <rPh sb="8" eb="10">
      <t>キョウドウ</t>
    </rPh>
    <rPh sb="10" eb="11">
      <t>ベツ</t>
    </rPh>
    <phoneticPr fontId="2"/>
  </si>
  <si>
    <t>共同所有の持ち分</t>
    <rPh sb="0" eb="2">
      <t>キョウドウ</t>
    </rPh>
    <rPh sb="2" eb="4">
      <t>ショユウ</t>
    </rPh>
    <rPh sb="5" eb="6">
      <t>モ</t>
    </rPh>
    <rPh sb="7" eb="8">
      <t>ブン</t>
    </rPh>
    <phoneticPr fontId="2"/>
  </si>
  <si>
    <t>構造</t>
    <rPh sb="0" eb="2">
      <t>コウゾウ</t>
    </rPh>
    <phoneticPr fontId="2"/>
  </si>
  <si>
    <t>面積(㎡）</t>
    <rPh sb="0" eb="2">
      <t>メンセキ</t>
    </rPh>
    <phoneticPr fontId="2"/>
  </si>
  <si>
    <t>受賞年月日</t>
    <rPh sb="0" eb="2">
      <t>ジュショウ</t>
    </rPh>
    <rPh sb="2" eb="5">
      <t>ネンガッピ</t>
    </rPh>
    <phoneticPr fontId="2"/>
  </si>
  <si>
    <t>行事の名称</t>
    <rPh sb="0" eb="2">
      <t>ギョウジ</t>
    </rPh>
    <rPh sb="3" eb="5">
      <t>メイショウ</t>
    </rPh>
    <phoneticPr fontId="2"/>
  </si>
  <si>
    <t>賞の名称</t>
    <rPh sb="0" eb="1">
      <t>ショウ</t>
    </rPh>
    <rPh sb="2" eb="4">
      <t>メイショウ</t>
    </rPh>
    <phoneticPr fontId="2"/>
  </si>
  <si>
    <t>備考</t>
    <rPh sb="0" eb="2">
      <t>ビコウ</t>
    </rPh>
    <phoneticPr fontId="2"/>
  </si>
  <si>
    <t>所属</t>
    <rPh sb="0" eb="2">
      <t>ショゾク</t>
    </rPh>
    <phoneticPr fontId="2"/>
  </si>
  <si>
    <t>○○都道府県　○○○部　○○○課　○○○係</t>
    <rPh sb="2" eb="6">
      <t>トドウフケン</t>
    </rPh>
    <rPh sb="10" eb="11">
      <t>ブ</t>
    </rPh>
    <rPh sb="15" eb="16">
      <t>カ</t>
    </rPh>
    <rPh sb="20" eb="21">
      <t>カカリ</t>
    </rPh>
    <phoneticPr fontId="2"/>
  </si>
  <si>
    <t>担当者氏名</t>
    <rPh sb="0" eb="3">
      <t>タントウシャ</t>
    </rPh>
    <rPh sb="3" eb="5">
      <t>シメイ</t>
    </rPh>
    <phoneticPr fontId="2"/>
  </si>
  <si>
    <t>電話番号</t>
    <rPh sb="0" eb="2">
      <t>デンワ</t>
    </rPh>
    <rPh sb="2" eb="4">
      <t>バンゴウ</t>
    </rPh>
    <phoneticPr fontId="2"/>
  </si>
  <si>
    <t>内線</t>
    <rPh sb="0" eb="2">
      <t>ナイセン</t>
    </rPh>
    <phoneticPr fontId="2"/>
  </si>
  <si>
    <t>Ｅ－ＭＡＩＬ</t>
    <phoneticPr fontId="2"/>
  </si>
  <si>
    <t>【　】女性の活躍</t>
    <phoneticPr fontId="1"/>
  </si>
  <si>
    <t>林 産</t>
    <rPh sb="0" eb="1">
      <t>ハヤシ</t>
    </rPh>
    <rPh sb="2" eb="3">
      <t>サン</t>
    </rPh>
    <phoneticPr fontId="2"/>
  </si>
  <si>
    <t>○　林産部門</t>
    <rPh sb="2" eb="4">
      <t>リンサン</t>
    </rPh>
    <rPh sb="4" eb="6">
      <t>ブモン</t>
    </rPh>
    <phoneticPr fontId="2"/>
  </si>
  <si>
    <t>「女性の活躍」選賞審査希望</t>
    <rPh sb="12" eb="13">
      <t>ノゾミ</t>
    </rPh>
    <phoneticPr fontId="1"/>
  </si>
  <si>
    <t>【　】</t>
    <phoneticPr fontId="1"/>
  </si>
  <si>
    <t>別紙様式</t>
    <rPh sb="0" eb="2">
      <t>ベッシ</t>
    </rPh>
    <rPh sb="2" eb="4">
      <t>ヨウシキ</t>
    </rPh>
    <phoneticPr fontId="1"/>
  </si>
  <si>
    <t>「女性の活躍」種目選賞審査報告書補完資料</t>
    <rPh sb="1" eb="3">
      <t>ジョセイ</t>
    </rPh>
    <rPh sb="4" eb="6">
      <t>カツヤク</t>
    </rPh>
    <rPh sb="7" eb="9">
      <t>シュモク</t>
    </rPh>
    <rPh sb="9" eb="10">
      <t>セン</t>
    </rPh>
    <rPh sb="10" eb="13">
      <t>ショウシンサ</t>
    </rPh>
    <rPh sb="13" eb="16">
      <t>ホウコクショ</t>
    </rPh>
    <rPh sb="16" eb="18">
      <t>ホカン</t>
    </rPh>
    <rPh sb="18" eb="20">
      <t>シリョウ</t>
    </rPh>
    <phoneticPr fontId="1"/>
  </si>
  <si>
    <t>①取組の経緯と概要</t>
    <rPh sb="1" eb="3">
      <t>トリクミ</t>
    </rPh>
    <rPh sb="7" eb="8">
      <t>オオムネ</t>
    </rPh>
    <rPh sb="8" eb="9">
      <t>ヨウ</t>
    </rPh>
    <phoneticPr fontId="1"/>
  </si>
  <si>
    <t>②女性が働きやすい環境整備について</t>
    <rPh sb="1" eb="3">
      <t>ジョセイ</t>
    </rPh>
    <rPh sb="4" eb="5">
      <t>ハタラ</t>
    </rPh>
    <rPh sb="9" eb="11">
      <t>カンキョウ</t>
    </rPh>
    <rPh sb="11" eb="13">
      <t>セイビ</t>
    </rPh>
    <phoneticPr fontId="1"/>
  </si>
  <si>
    <t>③女性の積極的な登用について</t>
    <rPh sb="1" eb="3">
      <t>ジョセイ</t>
    </rPh>
    <rPh sb="4" eb="7">
      <t>セッキョクテキ</t>
    </rPh>
    <rPh sb="8" eb="10">
      <t>トウヨウ</t>
    </rPh>
    <phoneticPr fontId="1"/>
  </si>
  <si>
    <t>⑤その他特徴的な取組ついて</t>
    <rPh sb="3" eb="4">
      <t>タ</t>
    </rPh>
    <rPh sb="4" eb="7">
      <t>トクチョウテキ</t>
    </rPh>
    <rPh sb="8" eb="10">
      <t>トリクミ</t>
    </rPh>
    <phoneticPr fontId="1"/>
  </si>
  <si>
    <t>⑥取組の波及性・普及性等について</t>
    <rPh sb="1" eb="3">
      <t>トリクミ</t>
    </rPh>
    <phoneticPr fontId="1"/>
  </si>
  <si>
    <t>※「女性の活躍」選賞審査希望の場合は、別紙様式に記載。</t>
    <phoneticPr fontId="1"/>
  </si>
  <si>
    <t>④女性の事業や地域農林漁業発展への貢献について</t>
    <rPh sb="1" eb="3">
      <t>ジョセイ</t>
    </rPh>
    <rPh sb="4" eb="6">
      <t>ジギョウ</t>
    </rPh>
    <rPh sb="7" eb="9">
      <t>チイキ</t>
    </rPh>
    <rPh sb="9" eb="11">
      <t>ノウリン</t>
    </rPh>
    <rPh sb="11" eb="13">
      <t>ギョギョウ</t>
    </rPh>
    <rPh sb="13" eb="15">
      <t>ハッテン</t>
    </rPh>
    <rPh sb="17" eb="19">
      <t>コウケン</t>
    </rPh>
    <phoneticPr fontId="1"/>
  </si>
  <si>
    <t>※１　「②女性が働きやすい環境整備について」の例：家族経営協定の締結、就業規則の制定、その他福利厚生、作業環境の改善等によるもの。
※２　「③女性の積極的な登用について」の例：役員、管理職等への登用、経営方針や組織運営への参画、仕事に応じた報酬、研修等の参加への配慮等。
※３　就業規則、家族経営協定、役員名簿等、その他女性の活躍状況が分かる資料を添付すること。</t>
    <phoneticPr fontId="1"/>
  </si>
  <si>
    <t>団体・法人</t>
    <rPh sb="0" eb="2">
      <t>ダンタイ</t>
    </rPh>
    <rPh sb="3" eb="5">
      <t>ホウジン</t>
    </rPh>
    <phoneticPr fontId="1"/>
  </si>
  <si>
    <t>個人・家族</t>
    <rPh sb="0" eb="2">
      <t>コジン</t>
    </rPh>
    <rPh sb="3" eb="5">
      <t>カゾク</t>
    </rPh>
    <phoneticPr fontId="1"/>
  </si>
  <si>
    <t>前年度年間休日</t>
    <rPh sb="0" eb="3">
      <t>ゼンネンド</t>
    </rPh>
    <rPh sb="3" eb="5">
      <t>ネンカン</t>
    </rPh>
    <rPh sb="5" eb="7">
      <t>キュウジツ</t>
    </rPh>
    <phoneticPr fontId="2"/>
  </si>
  <si>
    <t>人</t>
    <rPh sb="0" eb="1">
      <t>ニン</t>
    </rPh>
    <phoneticPr fontId="1"/>
  </si>
  <si>
    <t>人日</t>
    <rPh sb="0" eb="2">
      <t>ニンニチ</t>
    </rPh>
    <phoneticPr fontId="1"/>
  </si>
  <si>
    <t>（時間）</t>
    <phoneticPr fontId="1"/>
  </si>
  <si>
    <t>合計</t>
    <rPh sb="0" eb="2">
      <t>ゴウケイ</t>
    </rPh>
    <phoneticPr fontId="1"/>
  </si>
  <si>
    <t>その他（　　　　 　　）</t>
    <rPh sb="2" eb="3">
      <t>タ</t>
    </rPh>
    <phoneticPr fontId="2"/>
  </si>
  <si>
    <t>その他（　　　 　　　）</t>
    <rPh sb="2" eb="3">
      <t>タ</t>
    </rPh>
    <phoneticPr fontId="2"/>
  </si>
  <si>
    <t>自己所有</t>
    <rPh sb="0" eb="4">
      <t>ジコショユウ</t>
    </rPh>
    <phoneticPr fontId="1"/>
  </si>
  <si>
    <t>借入</t>
    <rPh sb="0" eb="2">
      <t>カリイレ</t>
    </rPh>
    <phoneticPr fontId="1"/>
  </si>
  <si>
    <t>経営受託</t>
    <rPh sb="0" eb="4">
      <t>ケイエイジュタク</t>
    </rPh>
    <phoneticPr fontId="1"/>
  </si>
  <si>
    <t>森林</t>
    <rPh sb="0" eb="2">
      <t>シンリン</t>
    </rPh>
    <phoneticPr fontId="2"/>
  </si>
  <si>
    <t>（ha:小数点以下第２位まで）</t>
    <rPh sb="4" eb="7">
      <t>ショウスウテン</t>
    </rPh>
    <rPh sb="7" eb="9">
      <t>イカ</t>
    </rPh>
    <rPh sb="9" eb="10">
      <t>ダイ</t>
    </rPh>
    <rPh sb="11" eb="12">
      <t>イ</t>
    </rPh>
    <phoneticPr fontId="2"/>
  </si>
  <si>
    <t>所得の種類</t>
    <rPh sb="0" eb="2">
      <t>ショトク</t>
    </rPh>
    <rPh sb="3" eb="5">
      <t>シュルイ</t>
    </rPh>
    <phoneticPr fontId="2"/>
  </si>
  <si>
    <t>所得（①-②）</t>
    <rPh sb="0" eb="2">
      <t>ショトク</t>
    </rPh>
    <phoneticPr fontId="2"/>
  </si>
  <si>
    <t>(4)林業・林産業経営収支</t>
    <rPh sb="3" eb="5">
      <t>リンギョウ</t>
    </rPh>
    <rPh sb="6" eb="8">
      <t>リンサン</t>
    </rPh>
    <rPh sb="8" eb="9">
      <t>ギョウ</t>
    </rPh>
    <rPh sb="9" eb="11">
      <t>ケイエイ</t>
    </rPh>
    <rPh sb="11" eb="13">
      <t>シュウシ</t>
    </rPh>
    <phoneticPr fontId="2"/>
  </si>
  <si>
    <t>森林</t>
    <rPh sb="0" eb="2">
      <t>シンリン</t>
    </rPh>
    <phoneticPr fontId="1"/>
  </si>
  <si>
    <t>緑化用苗畑</t>
    <rPh sb="0" eb="3">
      <t>リョッカヨウ</t>
    </rPh>
    <rPh sb="3" eb="4">
      <t>ナエ</t>
    </rPh>
    <rPh sb="4" eb="5">
      <t>ハタ</t>
    </rPh>
    <phoneticPr fontId="1"/>
  </si>
  <si>
    <t>山林用苗畑</t>
    <phoneticPr fontId="1"/>
  </si>
  <si>
    <t>竹林</t>
    <phoneticPr fontId="1"/>
  </si>
  <si>
    <t>その他針葉樹</t>
    <rPh sb="2" eb="3">
      <t>タ</t>
    </rPh>
    <rPh sb="3" eb="6">
      <t>シンヨウジュ</t>
    </rPh>
    <phoneticPr fontId="1"/>
  </si>
  <si>
    <t>広葉樹</t>
    <rPh sb="0" eb="3">
      <t>コウヨウジュ</t>
    </rPh>
    <phoneticPr fontId="1"/>
  </si>
  <si>
    <t>(2)過去3年間における経営森林の伐採状況</t>
    <rPh sb="3" eb="5">
      <t>カコ</t>
    </rPh>
    <rPh sb="6" eb="8">
      <t>ネンカン</t>
    </rPh>
    <rPh sb="12" eb="14">
      <t>ケイエイ</t>
    </rPh>
    <rPh sb="14" eb="16">
      <t>シンリン</t>
    </rPh>
    <rPh sb="17" eb="19">
      <t>バッサイ</t>
    </rPh>
    <rPh sb="19" eb="21">
      <t>ジョウキョウ</t>
    </rPh>
    <phoneticPr fontId="1"/>
  </si>
  <si>
    <t>主要樹種</t>
    <rPh sb="0" eb="2">
      <t>シュヨウ</t>
    </rPh>
    <rPh sb="2" eb="4">
      <t>ジュシュ</t>
    </rPh>
    <phoneticPr fontId="1"/>
  </si>
  <si>
    <t>人天区分</t>
    <rPh sb="0" eb="1">
      <t>ヒト</t>
    </rPh>
    <rPh sb="1" eb="2">
      <t>テン</t>
    </rPh>
    <rPh sb="2" eb="4">
      <t>クブン</t>
    </rPh>
    <phoneticPr fontId="1"/>
  </si>
  <si>
    <t>伐採時期</t>
    <rPh sb="0" eb="2">
      <t>バッサイ</t>
    </rPh>
    <rPh sb="2" eb="4">
      <t>ジキ</t>
    </rPh>
    <phoneticPr fontId="1"/>
  </si>
  <si>
    <t>伐採齢（年）</t>
    <rPh sb="0" eb="2">
      <t>バッサイ</t>
    </rPh>
    <rPh sb="2" eb="3">
      <t>レイ</t>
    </rPh>
    <rPh sb="4" eb="5">
      <t>ネン</t>
    </rPh>
    <phoneticPr fontId="1"/>
  </si>
  <si>
    <t>(3)経営規模（前年度の施業の有無に関わらず、所有・管理している施業地の内訳）</t>
    <rPh sb="3" eb="5">
      <t>ケイエイ</t>
    </rPh>
    <rPh sb="5" eb="7">
      <t>キボ</t>
    </rPh>
    <rPh sb="8" eb="11">
      <t>ゼンネンド</t>
    </rPh>
    <rPh sb="12" eb="14">
      <t>セギョウ</t>
    </rPh>
    <rPh sb="15" eb="17">
      <t>ウム</t>
    </rPh>
    <rPh sb="18" eb="19">
      <t>カカ</t>
    </rPh>
    <rPh sb="23" eb="25">
      <t>ショユウ</t>
    </rPh>
    <rPh sb="26" eb="28">
      <t>カンリ</t>
    </rPh>
    <rPh sb="32" eb="34">
      <t>セギョウ</t>
    </rPh>
    <rPh sb="34" eb="35">
      <t>チ</t>
    </rPh>
    <rPh sb="36" eb="37">
      <t>ウチ</t>
    </rPh>
    <rPh sb="37" eb="38">
      <t>ワケ</t>
    </rPh>
    <phoneticPr fontId="2"/>
  </si>
  <si>
    <t>(1)施業面積</t>
    <rPh sb="3" eb="5">
      <t>セギョウ</t>
    </rPh>
    <rPh sb="5" eb="7">
      <t>メンセキ</t>
    </rPh>
    <phoneticPr fontId="1"/>
  </si>
  <si>
    <t>(3)森林の造林・保育面積</t>
    <rPh sb="3" eb="5">
      <t>シンリン</t>
    </rPh>
    <rPh sb="6" eb="8">
      <t>ゾウリン</t>
    </rPh>
    <rPh sb="9" eb="11">
      <t>ホイク</t>
    </rPh>
    <rPh sb="11" eb="13">
      <t>メンセキ</t>
    </rPh>
    <phoneticPr fontId="1"/>
  </si>
  <si>
    <t>つる切り</t>
  </si>
  <si>
    <t>更新補助
（　　　　　）</t>
    <rPh sb="0" eb="1">
      <t>アラタ</t>
    </rPh>
    <rPh sb="2" eb="5">
      <t>ホジョ</t>
    </rPh>
    <phoneticPr fontId="1"/>
  </si>
  <si>
    <t>その他②
（　　　　　）</t>
    <rPh sb="2" eb="3">
      <t>タ</t>
    </rPh>
    <phoneticPr fontId="1"/>
  </si>
  <si>
    <t>その他①
（　　　　　）</t>
    <rPh sb="2" eb="3">
      <t>タ</t>
    </rPh>
    <phoneticPr fontId="1"/>
  </si>
  <si>
    <t>除伐</t>
  </si>
  <si>
    <t>造林</t>
    <rPh sb="0" eb="2">
      <t>ゾウリン</t>
    </rPh>
    <phoneticPr fontId="1"/>
  </si>
  <si>
    <t>地拵</t>
    <rPh sb="0" eb="1">
      <t>チ</t>
    </rPh>
    <rPh sb="1" eb="2">
      <t>コシラ</t>
    </rPh>
    <phoneticPr fontId="1"/>
  </si>
  <si>
    <t>(4)直営実施の投入労働量</t>
    <rPh sb="3" eb="5">
      <t>チョクエイ</t>
    </rPh>
    <rPh sb="5" eb="7">
      <t>ジッシ</t>
    </rPh>
    <rPh sb="8" eb="10">
      <t>トウニュウ</t>
    </rPh>
    <rPh sb="10" eb="13">
      <t>ロウドウリョウ</t>
    </rPh>
    <phoneticPr fontId="1"/>
  </si>
  <si>
    <t>(7)製材等生産</t>
    <rPh sb="3" eb="5">
      <t>セイザイ</t>
    </rPh>
    <rPh sb="5" eb="6">
      <t>トウ</t>
    </rPh>
    <rPh sb="6" eb="8">
      <t>セイサン</t>
    </rPh>
    <phoneticPr fontId="1"/>
  </si>
  <si>
    <t>(9)特用林産物生産</t>
    <rPh sb="3" eb="5">
      <t>トクヨウ</t>
    </rPh>
    <rPh sb="5" eb="7">
      <t>リンサン</t>
    </rPh>
    <rPh sb="7" eb="8">
      <t>ブツ</t>
    </rPh>
    <rPh sb="8" eb="10">
      <t>セイサン</t>
    </rPh>
    <phoneticPr fontId="1"/>
  </si>
  <si>
    <t>(10)生産物の販売</t>
    <rPh sb="4" eb="6">
      <t>セイサン</t>
    </rPh>
    <rPh sb="6" eb="7">
      <t>ブツ</t>
    </rPh>
    <rPh sb="8" eb="10">
      <t>ハンバイ</t>
    </rPh>
    <phoneticPr fontId="1"/>
  </si>
  <si>
    <t>(11)林業経営収支</t>
    <rPh sb="4" eb="6">
      <t>リンギョウ</t>
    </rPh>
    <rPh sb="6" eb="8">
      <t>ケイエイ</t>
    </rPh>
    <rPh sb="8" eb="10">
      <t>シュウシ</t>
    </rPh>
    <phoneticPr fontId="1"/>
  </si>
  <si>
    <t>(12)農林業その他全経営収支</t>
    <rPh sb="4" eb="7">
      <t>ノウリンギョウ</t>
    </rPh>
    <rPh sb="9" eb="10">
      <t>タ</t>
    </rPh>
    <rPh sb="10" eb="11">
      <t>ゼン</t>
    </rPh>
    <rPh sb="11" eb="13">
      <t>ケイエイ</t>
    </rPh>
    <rPh sb="13" eb="15">
      <t>シュウシ</t>
    </rPh>
    <phoneticPr fontId="1"/>
  </si>
  <si>
    <t>(13)林業経営に係る資金の調達と運用</t>
    <rPh sb="4" eb="6">
      <t>リンギョウ</t>
    </rPh>
    <rPh sb="6" eb="8">
      <t>ケイエイ</t>
    </rPh>
    <rPh sb="9" eb="10">
      <t>カカ</t>
    </rPh>
    <rPh sb="11" eb="13">
      <t>シキン</t>
    </rPh>
    <rPh sb="14" eb="16">
      <t>チョウタツ</t>
    </rPh>
    <rPh sb="17" eb="19">
      <t>ウンヨウ</t>
    </rPh>
    <phoneticPr fontId="1"/>
  </si>
  <si>
    <t>(14)立地面での優位性（気候、土壌等が育成に適している、大消費地に近い、交通の便が良い等）</t>
    <rPh sb="4" eb="7">
      <t>リッチメン</t>
    </rPh>
    <rPh sb="9" eb="12">
      <t>ユウイセイ</t>
    </rPh>
    <rPh sb="13" eb="15">
      <t>キコウ</t>
    </rPh>
    <rPh sb="16" eb="18">
      <t>ドジョウ</t>
    </rPh>
    <rPh sb="18" eb="19">
      <t>トウ</t>
    </rPh>
    <rPh sb="20" eb="22">
      <t>イクセイ</t>
    </rPh>
    <rPh sb="23" eb="24">
      <t>テキ</t>
    </rPh>
    <rPh sb="29" eb="30">
      <t>ダイ</t>
    </rPh>
    <rPh sb="30" eb="33">
      <t>ショウヒチ</t>
    </rPh>
    <rPh sb="34" eb="35">
      <t>チカ</t>
    </rPh>
    <rPh sb="37" eb="39">
      <t>コウツウ</t>
    </rPh>
    <rPh sb="40" eb="41">
      <t>ベン</t>
    </rPh>
    <rPh sb="42" eb="43">
      <t>ヨ</t>
    </rPh>
    <rPh sb="44" eb="45">
      <t>トウ</t>
    </rPh>
    <phoneticPr fontId="1"/>
  </si>
  <si>
    <t>(15)年間作業体系</t>
    <rPh sb="4" eb="6">
      <t>ネンカン</t>
    </rPh>
    <rPh sb="6" eb="8">
      <t>サギョウ</t>
    </rPh>
    <rPh sb="8" eb="10">
      <t>タイケイ</t>
    </rPh>
    <phoneticPr fontId="1"/>
  </si>
  <si>
    <t>林業専用道</t>
    <rPh sb="0" eb="2">
      <t>リンギョウ</t>
    </rPh>
    <rPh sb="2" eb="5">
      <t>センヨウドウ</t>
    </rPh>
    <phoneticPr fontId="1"/>
  </si>
  <si>
    <t>森林作業道</t>
    <rPh sb="0" eb="2">
      <t>シンリン</t>
    </rPh>
    <rPh sb="2" eb="4">
      <t>サギョウ</t>
    </rPh>
    <rPh sb="4" eb="5">
      <t>ドウ</t>
    </rPh>
    <phoneticPr fontId="1"/>
  </si>
  <si>
    <t>種目</t>
    <rPh sb="0" eb="2">
      <t>シュモク</t>
    </rPh>
    <phoneticPr fontId="2"/>
  </si>
  <si>
    <t>個人・団体の別
【該当区分に〇】</t>
    <rPh sb="11" eb="13">
      <t>クブン</t>
    </rPh>
    <phoneticPr fontId="1"/>
  </si>
  <si>
    <t>性別</t>
    <rPh sb="0" eb="2">
      <t>セイベツ</t>
    </rPh>
    <phoneticPr fontId="1"/>
  </si>
  <si>
    <t>○都道府県担当者連絡先</t>
    <rPh sb="1" eb="5">
      <t>トドウフケン</t>
    </rPh>
    <rPh sb="5" eb="8">
      <t>タントウシャ</t>
    </rPh>
    <rPh sb="8" eb="11">
      <t>レンラクサキ</t>
    </rPh>
    <phoneticPr fontId="2"/>
  </si>
  <si>
    <t>（　　　　）</t>
    <phoneticPr fontId="1"/>
  </si>
  <si>
    <t>(6)素材生産</t>
    <rPh sb="3" eb="5">
      <t>ソザイ</t>
    </rPh>
    <rPh sb="5" eb="7">
      <t>セイサン</t>
    </rPh>
    <phoneticPr fontId="1"/>
  </si>
  <si>
    <t>柱材等（Ａ材）</t>
    <rPh sb="0" eb="1">
      <t>ハシラ</t>
    </rPh>
    <rPh sb="1" eb="2">
      <t>ザイ</t>
    </rPh>
    <rPh sb="2" eb="3">
      <t>トウ</t>
    </rPh>
    <rPh sb="5" eb="6">
      <t>ザイ</t>
    </rPh>
    <phoneticPr fontId="1"/>
  </si>
  <si>
    <t>合板材等（Ｂ材）</t>
    <rPh sb="0" eb="2">
      <t>ゴウハン</t>
    </rPh>
    <rPh sb="2" eb="3">
      <t>ザイ</t>
    </rPh>
    <rPh sb="3" eb="4">
      <t>トウ</t>
    </rPh>
    <rPh sb="6" eb="7">
      <t>ザイ</t>
    </rPh>
    <phoneticPr fontId="1"/>
  </si>
  <si>
    <t>チップ材等（Ｃ材）</t>
    <rPh sb="3" eb="4">
      <t>ザイ</t>
    </rPh>
    <rPh sb="4" eb="5">
      <t>トウ</t>
    </rPh>
    <rPh sb="7" eb="8">
      <t>ザイ</t>
    </rPh>
    <phoneticPr fontId="1"/>
  </si>
  <si>
    <t>（　　　　　　　）</t>
    <phoneticPr fontId="1"/>
  </si>
  <si>
    <t>(8-1)苗木生産（裸苗）</t>
    <rPh sb="5" eb="7">
      <t>ナエギ</t>
    </rPh>
    <rPh sb="7" eb="9">
      <t>セイサン</t>
    </rPh>
    <rPh sb="10" eb="11">
      <t>ハダカ</t>
    </rPh>
    <rPh sb="11" eb="12">
      <t>ナエ</t>
    </rPh>
    <phoneticPr fontId="1"/>
  </si>
  <si>
    <t>(8-2)苗木生産（コンテナ苗）</t>
    <phoneticPr fontId="1"/>
  </si>
  <si>
    <t>低コスト化（省力化、単収増加等）に向けた取組</t>
    <rPh sb="0" eb="1">
      <t>テイ</t>
    </rPh>
    <rPh sb="4" eb="5">
      <t>カ</t>
    </rPh>
    <rPh sb="6" eb="9">
      <t>ショウリョクカ</t>
    </rPh>
    <rPh sb="10" eb="12">
      <t>タンシュウ</t>
    </rPh>
    <rPh sb="12" eb="14">
      <t>ゾウカ</t>
    </rPh>
    <rPh sb="14" eb="15">
      <t>トウ</t>
    </rPh>
    <rPh sb="17" eb="18">
      <t>ム</t>
    </rPh>
    <rPh sb="20" eb="22">
      <t>トリクミ</t>
    </rPh>
    <phoneticPr fontId="1"/>
  </si>
  <si>
    <t>※林産部門
（品目）</t>
    <rPh sb="1" eb="3">
      <t>リンサン</t>
    </rPh>
    <rPh sb="3" eb="5">
      <t>ブモン</t>
    </rPh>
    <rPh sb="7" eb="9">
      <t>ヒンモク</t>
    </rPh>
    <phoneticPr fontId="1"/>
  </si>
  <si>
    <t>※「女性の活躍」での審査を希望する場合は【　】に○を記入の上、別紙様式にも記入してください。</t>
    <phoneticPr fontId="1"/>
  </si>
  <si>
    <t>②：①のうち従事者</t>
    <phoneticPr fontId="1"/>
  </si>
  <si>
    <t>②のうち男性人数</t>
    <phoneticPr fontId="1"/>
  </si>
  <si>
    <t>②のうち女性人数</t>
    <phoneticPr fontId="1"/>
  </si>
  <si>
    <t>②の延べ労働日数</t>
    <phoneticPr fontId="1"/>
  </si>
  <si>
    <t>(2)年間従事時間（（１）の②に該当する者について）</t>
    <rPh sb="3" eb="5">
      <t>ネンカン</t>
    </rPh>
    <rPh sb="5" eb="7">
      <t>ジュウジ</t>
    </rPh>
    <rPh sb="7" eb="9">
      <t>ジカン</t>
    </rPh>
    <rPh sb="16" eb="18">
      <t>ガイトウ</t>
    </rPh>
    <rPh sb="20" eb="21">
      <t>モノ</t>
    </rPh>
    <phoneticPr fontId="2"/>
  </si>
  <si>
    <t>※「その他（）」については、（）内に施業地の種名を記入してください。</t>
    <rPh sb="4" eb="5">
      <t>タ</t>
    </rPh>
    <rPh sb="16" eb="17">
      <t>ナイ</t>
    </rPh>
    <rPh sb="18" eb="20">
      <t>セギョウ</t>
    </rPh>
    <rPh sb="20" eb="21">
      <t>チ</t>
    </rPh>
    <rPh sb="22" eb="24">
      <t>シュメイ</t>
    </rPh>
    <rPh sb="25" eb="27">
      <t>キニュウ</t>
    </rPh>
    <phoneticPr fontId="1"/>
  </si>
  <si>
    <t>※多角化経営を行っている場合は、受賞財に関わらず農地面積等も記入してください。</t>
    <rPh sb="1" eb="6">
      <t>タカクカケイエイ</t>
    </rPh>
    <rPh sb="7" eb="8">
      <t>オコナ</t>
    </rPh>
    <rPh sb="12" eb="14">
      <t>バアイ</t>
    </rPh>
    <rPh sb="16" eb="18">
      <t>ジュショウ</t>
    </rPh>
    <rPh sb="18" eb="19">
      <t>ザイ</t>
    </rPh>
    <rPh sb="20" eb="21">
      <t>カカ</t>
    </rPh>
    <rPh sb="24" eb="28">
      <t>ノウチメンセキ</t>
    </rPh>
    <rPh sb="28" eb="29">
      <t>トウ</t>
    </rPh>
    <rPh sb="30" eb="32">
      <t>キニュウ</t>
    </rPh>
    <phoneticPr fontId="1"/>
  </si>
  <si>
    <t>※「所得の種類」は、「素材生産」「乾しいたけ」などの作業種や販売品目を記入してください。</t>
    <rPh sb="2" eb="4">
      <t>ショトク</t>
    </rPh>
    <rPh sb="5" eb="7">
      <t>シュルイ</t>
    </rPh>
    <rPh sb="11" eb="15">
      <t>ソザイセイサン</t>
    </rPh>
    <rPh sb="17" eb="18">
      <t>イヌイ</t>
    </rPh>
    <rPh sb="26" eb="28">
      <t>キニュウ</t>
    </rPh>
    <rPh sb="30" eb="32">
      <t>ハンバイ</t>
    </rPh>
    <rPh sb="32" eb="34">
      <t>ヒンモク</t>
    </rPh>
    <phoneticPr fontId="1"/>
  </si>
  <si>
    <t>(注）共同所有の場合は、1/2、1/3のように受賞者の持ち分を記入してください。</t>
    <rPh sb="1" eb="2">
      <t>チュウ</t>
    </rPh>
    <rPh sb="3" eb="5">
      <t>キョウドウ</t>
    </rPh>
    <rPh sb="5" eb="7">
      <t>ショユウ</t>
    </rPh>
    <rPh sb="8" eb="10">
      <t>バアイ</t>
    </rPh>
    <rPh sb="23" eb="26">
      <t>ジュショウシャ</t>
    </rPh>
    <rPh sb="27" eb="28">
      <t>モ</t>
    </rPh>
    <rPh sb="29" eb="30">
      <t>ブン</t>
    </rPh>
    <rPh sb="31" eb="33">
      <t>キニュウ</t>
    </rPh>
    <phoneticPr fontId="2"/>
  </si>
  <si>
    <t>※本項目は審査上非常に重要なので、枠が足りない場合は適宜拡幅し、充実した内容にしてください。また、適宜、写真・図を添付してください。</t>
    <rPh sb="1" eb="4">
      <t>ホンコウモク</t>
    </rPh>
    <rPh sb="5" eb="7">
      <t>シンサ</t>
    </rPh>
    <rPh sb="7" eb="8">
      <t>ジョウ</t>
    </rPh>
    <rPh sb="8" eb="10">
      <t>ヒジョウ</t>
    </rPh>
    <rPh sb="11" eb="13">
      <t>ジュウヨウ</t>
    </rPh>
    <rPh sb="17" eb="18">
      <t>ワク</t>
    </rPh>
    <rPh sb="19" eb="20">
      <t>タ</t>
    </rPh>
    <rPh sb="23" eb="25">
      <t>バアイ</t>
    </rPh>
    <rPh sb="26" eb="28">
      <t>テキギ</t>
    </rPh>
    <rPh sb="28" eb="30">
      <t>カクフク</t>
    </rPh>
    <rPh sb="32" eb="34">
      <t>ジュウジツ</t>
    </rPh>
    <rPh sb="36" eb="38">
      <t>ナイヨウ</t>
    </rPh>
    <rPh sb="49" eb="51">
      <t>テキギ</t>
    </rPh>
    <rPh sb="52" eb="54">
      <t>シャシン</t>
    </rPh>
    <rPh sb="55" eb="56">
      <t>ズ</t>
    </rPh>
    <rPh sb="57" eb="59">
      <t>テンプ</t>
    </rPh>
    <phoneticPr fontId="1"/>
  </si>
  <si>
    <t xml:space="preserve">  ※就業規則、家族経営協定、役員名簿等、女性の活躍状況が分かる資料を添付してください。</t>
  </si>
  <si>
    <t>※天皇杯等三賞についても、受賞歴がある場合は記入する。また、親子等に同賞の受賞者がいる場合には備考欄に氏名及び続柄を記入してください。</t>
    <rPh sb="1" eb="4">
      <t>テンノウハイ</t>
    </rPh>
    <rPh sb="4" eb="5">
      <t>トウ</t>
    </rPh>
    <rPh sb="5" eb="7">
      <t>サンショウ</t>
    </rPh>
    <rPh sb="13" eb="16">
      <t>ジュショウレキ</t>
    </rPh>
    <rPh sb="19" eb="21">
      <t>バアイ</t>
    </rPh>
    <rPh sb="22" eb="24">
      <t>キニュウ</t>
    </rPh>
    <rPh sb="30" eb="32">
      <t>オヤコ</t>
    </rPh>
    <rPh sb="32" eb="33">
      <t>トウ</t>
    </rPh>
    <rPh sb="34" eb="35">
      <t>ドウ</t>
    </rPh>
    <rPh sb="35" eb="36">
      <t>ショウ</t>
    </rPh>
    <rPh sb="37" eb="40">
      <t>ジュショウシャ</t>
    </rPh>
    <rPh sb="43" eb="45">
      <t>バアイ</t>
    </rPh>
    <rPh sb="47" eb="49">
      <t>ビコウ</t>
    </rPh>
    <rPh sb="49" eb="50">
      <t>ラン</t>
    </rPh>
    <rPh sb="51" eb="53">
      <t>シメイ</t>
    </rPh>
    <rPh sb="53" eb="54">
      <t>オヨ</t>
    </rPh>
    <rPh sb="55" eb="57">
      <t>ゾクガラ</t>
    </rPh>
    <rPh sb="58" eb="60">
      <t>キニュウ</t>
    </rPh>
    <phoneticPr fontId="2"/>
  </si>
  <si>
    <t>※行数が足りない場合は、適宜追加してください。</t>
    <rPh sb="1" eb="3">
      <t>ギョウスウ</t>
    </rPh>
    <rPh sb="4" eb="5">
      <t>タ</t>
    </rPh>
    <rPh sb="8" eb="10">
      <t>バアイ</t>
    </rPh>
    <rPh sb="12" eb="14">
      <t>テキギ</t>
    </rPh>
    <rPh sb="14" eb="16">
      <t>ツイカ</t>
    </rPh>
    <phoneticPr fontId="1"/>
  </si>
  <si>
    <t>※後継者とは、受賞者との続柄等に関わらず、経営を実質的に継承する者を指します。</t>
    <phoneticPr fontId="1"/>
  </si>
  <si>
    <t>※後継者が「無」の場合は、２つ目以降の回答欄入力は不要です。</t>
    <rPh sb="1" eb="4">
      <t>コウケイシャ</t>
    </rPh>
    <rPh sb="6" eb="7">
      <t>ム</t>
    </rPh>
    <rPh sb="9" eb="11">
      <t>バアイ</t>
    </rPh>
    <rPh sb="15" eb="16">
      <t>メ</t>
    </rPh>
    <rPh sb="16" eb="18">
      <t>イコウ</t>
    </rPh>
    <rPh sb="19" eb="21">
      <t>カイトウ</t>
    </rPh>
    <rPh sb="21" eb="22">
      <t>ラン</t>
    </rPh>
    <rPh sb="22" eb="24">
      <t>ニュウリョク</t>
    </rPh>
    <rPh sb="25" eb="27">
      <t>フヨウ</t>
    </rPh>
    <phoneticPr fontId="1"/>
  </si>
  <si>
    <t>※家族への報酬、休日の設定が「無」の場合は、右隣の回答欄入力は不要です。</t>
    <rPh sb="1" eb="3">
      <t>カゾク</t>
    </rPh>
    <rPh sb="5" eb="7">
      <t>ホウシュウ</t>
    </rPh>
    <rPh sb="8" eb="10">
      <t>キュウジツ</t>
    </rPh>
    <rPh sb="11" eb="13">
      <t>セッテイ</t>
    </rPh>
    <rPh sb="15" eb="16">
      <t>ナ</t>
    </rPh>
    <rPh sb="18" eb="20">
      <t>バアイ</t>
    </rPh>
    <rPh sb="22" eb="24">
      <t>ミギドナリ</t>
    </rPh>
    <rPh sb="25" eb="27">
      <t>カイトウ</t>
    </rPh>
    <rPh sb="27" eb="28">
      <t>ラン</t>
    </rPh>
    <rPh sb="28" eb="30">
      <t>ニュウリョク</t>
    </rPh>
    <rPh sb="31" eb="33">
      <t>フヨウ</t>
    </rPh>
    <phoneticPr fontId="1"/>
  </si>
  <si>
    <t>※「従事者」とは、受賞財に関わる業務に従事する者を指します（実際の作業員だけでなく、方針を決定する経営者や役員、総務・経理担当者を含みます）。</t>
    <rPh sb="2" eb="5">
      <t>ジュウジシャ</t>
    </rPh>
    <rPh sb="9" eb="11">
      <t>ジュショウ</t>
    </rPh>
    <rPh sb="11" eb="12">
      <t>ザイ</t>
    </rPh>
    <rPh sb="13" eb="14">
      <t>カカ</t>
    </rPh>
    <rPh sb="16" eb="18">
      <t>ギョウム</t>
    </rPh>
    <rPh sb="19" eb="21">
      <t>ジュウジ</t>
    </rPh>
    <rPh sb="23" eb="24">
      <t>モノ</t>
    </rPh>
    <rPh sb="25" eb="26">
      <t>サ</t>
    </rPh>
    <rPh sb="30" eb="32">
      <t>ジッサイ</t>
    </rPh>
    <rPh sb="33" eb="36">
      <t>サギョウイン</t>
    </rPh>
    <rPh sb="42" eb="44">
      <t>ホウシン</t>
    </rPh>
    <rPh sb="45" eb="47">
      <t>ケッテイ</t>
    </rPh>
    <rPh sb="49" eb="52">
      <t>ケイエイシャ</t>
    </rPh>
    <rPh sb="53" eb="55">
      <t>ヤクイン</t>
    </rPh>
    <rPh sb="56" eb="58">
      <t>ソウム</t>
    </rPh>
    <rPh sb="59" eb="61">
      <t>ケイリ</t>
    </rPh>
    <rPh sb="61" eb="63">
      <t>タントウ</t>
    </rPh>
    <rPh sb="63" eb="64">
      <t>シャ</t>
    </rPh>
    <rPh sb="65" eb="66">
      <t>フク</t>
    </rPh>
    <phoneticPr fontId="1"/>
  </si>
  <si>
    <t>※補助金を活用している場合、粗収益に計上し、内数を括弧書きで示すこと。また、経営費には家族労働費は含めません。</t>
    <rPh sb="1" eb="4">
      <t>ホジョキン</t>
    </rPh>
    <rPh sb="5" eb="7">
      <t>カツヨウ</t>
    </rPh>
    <rPh sb="11" eb="13">
      <t>バアイ</t>
    </rPh>
    <rPh sb="14" eb="17">
      <t>ソシュウエキ</t>
    </rPh>
    <rPh sb="18" eb="20">
      <t>ケイジョウ</t>
    </rPh>
    <rPh sb="22" eb="24">
      <t>ウチスウ</t>
    </rPh>
    <rPh sb="25" eb="27">
      <t>カッコ</t>
    </rPh>
    <rPh sb="27" eb="28">
      <t>ガ</t>
    </rPh>
    <rPh sb="30" eb="31">
      <t>シメ</t>
    </rPh>
    <phoneticPr fontId="1"/>
  </si>
  <si>
    <t>※請負・委託事業については、括弧書きで内数を記入してください。</t>
    <rPh sb="1" eb="3">
      <t>ウケオイ</t>
    </rPh>
    <rPh sb="4" eb="6">
      <t>イタク</t>
    </rPh>
    <rPh sb="6" eb="8">
      <t>ジギョウ</t>
    </rPh>
    <rPh sb="14" eb="16">
      <t>カッコ</t>
    </rPh>
    <rPh sb="16" eb="17">
      <t>ガ</t>
    </rPh>
    <rPh sb="19" eb="21">
      <t>ウチスウ</t>
    </rPh>
    <rPh sb="22" eb="24">
      <t>キニュウ</t>
    </rPh>
    <phoneticPr fontId="1"/>
  </si>
  <si>
    <t>※伐採種は採用している作業種（間伐、皆伐高林作業、択伐高林作業等）を指します。</t>
    <rPh sb="1" eb="3">
      <t>バッサイ</t>
    </rPh>
    <rPh sb="3" eb="4">
      <t>シュ</t>
    </rPh>
    <rPh sb="5" eb="7">
      <t>サイヨウ</t>
    </rPh>
    <rPh sb="11" eb="13">
      <t>サギョウ</t>
    </rPh>
    <rPh sb="13" eb="14">
      <t>シュ</t>
    </rPh>
    <rPh sb="15" eb="17">
      <t>カンバツ</t>
    </rPh>
    <rPh sb="18" eb="20">
      <t>カイバツ</t>
    </rPh>
    <rPh sb="20" eb="22">
      <t>タカバヤシ</t>
    </rPh>
    <rPh sb="22" eb="24">
      <t>サギョウ</t>
    </rPh>
    <rPh sb="25" eb="27">
      <t>タクバツ</t>
    </rPh>
    <rPh sb="27" eb="28">
      <t>タカ</t>
    </rPh>
    <rPh sb="28" eb="29">
      <t>リン</t>
    </rPh>
    <rPh sb="29" eb="31">
      <t>サギョウ</t>
    </rPh>
    <rPh sb="31" eb="32">
      <t>トウ</t>
    </rPh>
    <rPh sb="34" eb="35">
      <t>サ</t>
    </rPh>
    <phoneticPr fontId="1"/>
  </si>
  <si>
    <t>※「その他」、「更新補助」は、下部（）に作業種を記入。獣害防除は「その他」に記入してください。</t>
    <rPh sb="4" eb="5">
      <t>タ</t>
    </rPh>
    <rPh sb="8" eb="10">
      <t>コウシン</t>
    </rPh>
    <rPh sb="10" eb="12">
      <t>ホジョ</t>
    </rPh>
    <rPh sb="15" eb="17">
      <t>カブ</t>
    </rPh>
    <rPh sb="20" eb="22">
      <t>サギョウ</t>
    </rPh>
    <rPh sb="22" eb="23">
      <t>シュ</t>
    </rPh>
    <rPh sb="24" eb="26">
      <t>キニュウ</t>
    </rPh>
    <rPh sb="27" eb="29">
      <t>ジュウガイ</t>
    </rPh>
    <rPh sb="29" eb="31">
      <t>ボウジョ</t>
    </rPh>
    <rPh sb="35" eb="36">
      <t>タ</t>
    </rPh>
    <rPh sb="38" eb="40">
      <t>キニュウ</t>
    </rPh>
    <phoneticPr fontId="1"/>
  </si>
  <si>
    <t>※「その他」は、下部（）に樹種名や耕地名を記入してください。</t>
    <rPh sb="4" eb="5">
      <t>タ</t>
    </rPh>
    <rPh sb="8" eb="10">
      <t>カブ</t>
    </rPh>
    <rPh sb="13" eb="15">
      <t>ジュシュ</t>
    </rPh>
    <rPh sb="15" eb="16">
      <t>メイ</t>
    </rPh>
    <rPh sb="17" eb="19">
      <t>コウチ</t>
    </rPh>
    <rPh sb="21" eb="23">
      <t>キニュウ</t>
    </rPh>
    <phoneticPr fontId="1"/>
  </si>
  <si>
    <t>※「常用」とは通年であるか否かにかかわらず、雇用される労働者がほぼ毎年同一人物である場合が該当します。</t>
    <rPh sb="2" eb="4">
      <t>ジョウヨウ</t>
    </rPh>
    <rPh sb="7" eb="9">
      <t>ツウネン</t>
    </rPh>
    <rPh sb="13" eb="14">
      <t>イナ</t>
    </rPh>
    <rPh sb="22" eb="24">
      <t>コヨウ</t>
    </rPh>
    <rPh sb="27" eb="30">
      <t>ロウドウシャ</t>
    </rPh>
    <rPh sb="33" eb="35">
      <t>マイネン</t>
    </rPh>
    <rPh sb="35" eb="37">
      <t>ドウイツ</t>
    </rPh>
    <rPh sb="37" eb="39">
      <t>ジンブツ</t>
    </rPh>
    <rPh sb="42" eb="44">
      <t>バアイ</t>
    </rPh>
    <rPh sb="45" eb="47">
      <t>ガイトウ</t>
    </rPh>
    <phoneticPr fontId="1"/>
  </si>
  <si>
    <t>※「委託生産」には請負生産を含みます。</t>
    <rPh sb="2" eb="4">
      <t>イタク</t>
    </rPh>
    <rPh sb="4" eb="6">
      <t>セイサン</t>
    </rPh>
    <rPh sb="9" eb="11">
      <t>ウケオイ</t>
    </rPh>
    <rPh sb="11" eb="13">
      <t>セイサン</t>
    </rPh>
    <rPh sb="14" eb="15">
      <t>フク</t>
    </rPh>
    <phoneticPr fontId="1"/>
  </si>
  <si>
    <t>※その他欄には樹種名を記入してください。また、スギ・ヒノキ以外に代表的な樹種がある場合、スギ・ヒノキの名称を差し替えて記載してください。</t>
    <rPh sb="3" eb="4">
      <t>タ</t>
    </rPh>
    <rPh sb="4" eb="5">
      <t>ラン</t>
    </rPh>
    <rPh sb="7" eb="9">
      <t>ジュシュ</t>
    </rPh>
    <rPh sb="9" eb="10">
      <t>メイ</t>
    </rPh>
    <rPh sb="11" eb="13">
      <t>キニュウ</t>
    </rPh>
    <rPh sb="29" eb="31">
      <t>イガイ</t>
    </rPh>
    <rPh sb="32" eb="35">
      <t>ダイヒョウテキ</t>
    </rPh>
    <rPh sb="36" eb="38">
      <t>ジュシュ</t>
    </rPh>
    <rPh sb="41" eb="43">
      <t>バアイ</t>
    </rPh>
    <rPh sb="51" eb="53">
      <t>メイショウ</t>
    </rPh>
    <rPh sb="54" eb="55">
      <t>サ</t>
    </rPh>
    <rPh sb="56" eb="57">
      <t>カ</t>
    </rPh>
    <rPh sb="59" eb="61">
      <t>キサイ</t>
    </rPh>
    <phoneticPr fontId="1"/>
  </si>
  <si>
    <t>※「特用林産物」の販売量の単位は、産物の種類に応じて適宜の単位で表し、使用した単位が分かるようにしてください。</t>
    <rPh sb="2" eb="4">
      <t>トクヨウ</t>
    </rPh>
    <rPh sb="4" eb="7">
      <t>リンサンブツ</t>
    </rPh>
    <rPh sb="9" eb="12">
      <t>ハンバイリョウ</t>
    </rPh>
    <rPh sb="13" eb="15">
      <t>タンイ</t>
    </rPh>
    <rPh sb="17" eb="19">
      <t>サンブツ</t>
    </rPh>
    <rPh sb="20" eb="22">
      <t>シュルイ</t>
    </rPh>
    <rPh sb="23" eb="24">
      <t>オウ</t>
    </rPh>
    <rPh sb="26" eb="28">
      <t>テキギ</t>
    </rPh>
    <rPh sb="29" eb="31">
      <t>タンイ</t>
    </rPh>
    <rPh sb="32" eb="33">
      <t>アラワ</t>
    </rPh>
    <rPh sb="35" eb="37">
      <t>シヨウ</t>
    </rPh>
    <rPh sb="39" eb="41">
      <t>タンイ</t>
    </rPh>
    <rPh sb="42" eb="43">
      <t>ワ</t>
    </rPh>
    <phoneticPr fontId="1"/>
  </si>
  <si>
    <t>※前項までの「生産量」と本項の「販売量」が異なる場合、理由が分かるように明記してください。</t>
    <rPh sb="1" eb="3">
      <t>ゼンコウ</t>
    </rPh>
    <rPh sb="7" eb="10">
      <t>セイサンリョウ</t>
    </rPh>
    <rPh sb="12" eb="14">
      <t>ホンコウ</t>
    </rPh>
    <rPh sb="16" eb="19">
      <t>ハンバイリョウ</t>
    </rPh>
    <rPh sb="21" eb="22">
      <t>コト</t>
    </rPh>
    <rPh sb="24" eb="26">
      <t>バアイ</t>
    </rPh>
    <rPh sb="27" eb="29">
      <t>リユウ</t>
    </rPh>
    <rPh sb="30" eb="31">
      <t>ワ</t>
    </rPh>
    <rPh sb="36" eb="38">
      <t>メイキ</t>
    </rPh>
    <phoneticPr fontId="1"/>
  </si>
  <si>
    <t>注：作業期間を←→で表し、その下に作業内容を記入してください。</t>
    <rPh sb="0" eb="1">
      <t>チュウ</t>
    </rPh>
    <rPh sb="2" eb="4">
      <t>サギョウ</t>
    </rPh>
    <rPh sb="4" eb="6">
      <t>キカン</t>
    </rPh>
    <rPh sb="10" eb="11">
      <t>アラワ</t>
    </rPh>
    <rPh sb="15" eb="16">
      <t>シタ</t>
    </rPh>
    <rPh sb="17" eb="19">
      <t>サギョウ</t>
    </rPh>
    <rPh sb="19" eb="21">
      <t>ナイヨウ</t>
    </rPh>
    <rPh sb="22" eb="24">
      <t>キニュウ</t>
    </rPh>
    <phoneticPr fontId="1"/>
  </si>
  <si>
    <t>※受賞の対象となった出品財の技術及び経営が、地域または全国の林業の発展に及ぼした波及効果等について記述してください。</t>
    <rPh sb="1" eb="3">
      <t>ジュショウ</t>
    </rPh>
    <rPh sb="4" eb="6">
      <t>タイショウ</t>
    </rPh>
    <rPh sb="10" eb="12">
      <t>シュッピン</t>
    </rPh>
    <rPh sb="12" eb="13">
      <t>ザイ</t>
    </rPh>
    <rPh sb="14" eb="16">
      <t>ギジュツ</t>
    </rPh>
    <rPh sb="16" eb="17">
      <t>オヨ</t>
    </rPh>
    <rPh sb="18" eb="20">
      <t>ケイエイ</t>
    </rPh>
    <rPh sb="22" eb="24">
      <t>チイキ</t>
    </rPh>
    <rPh sb="27" eb="29">
      <t>ゼンコク</t>
    </rPh>
    <rPh sb="30" eb="32">
      <t>リンギョウ</t>
    </rPh>
    <rPh sb="33" eb="35">
      <t>ハッテン</t>
    </rPh>
    <rPh sb="36" eb="37">
      <t>オヨ</t>
    </rPh>
    <rPh sb="40" eb="44">
      <t>ハキュウコウカ</t>
    </rPh>
    <rPh sb="44" eb="45">
      <t>トウ</t>
    </rPh>
    <rPh sb="49" eb="51">
      <t>キジュツ</t>
    </rPh>
    <phoneticPr fontId="1"/>
  </si>
  <si>
    <t>★夫婦連名の場合でも、女性（配偶者等）の貢献度が高い場合は「女性の活躍」選賞審査をご検討ください。</t>
    <phoneticPr fontId="1"/>
  </si>
  <si>
    <t>※ 受賞財ごとに記入してください。</t>
    <rPh sb="2" eb="4">
      <t>ジュショウ</t>
    </rPh>
    <rPh sb="4" eb="5">
      <t>ザイ</t>
    </rPh>
    <rPh sb="8" eb="10">
      <t>キニュウ</t>
    </rPh>
    <phoneticPr fontId="1"/>
  </si>
  <si>
    <t>※ 枠が足りない場合は適宜拡幅し、充実した内容にしてください。また、適宜、写真・図を添付して受賞財や経営状況をPRしてください。</t>
    <rPh sb="46" eb="48">
      <t>ジュショウ</t>
    </rPh>
    <rPh sb="48" eb="49">
      <t>ザイ</t>
    </rPh>
    <rPh sb="50" eb="52">
      <t>ケイエイ</t>
    </rPh>
    <rPh sb="52" eb="54">
      <t>ジョウキョウ</t>
    </rPh>
    <phoneticPr fontId="1"/>
  </si>
  <si>
    <t>※ 記入しない項目は、行を削除（または非表示）してください。</t>
    <phoneticPr fontId="1"/>
  </si>
  <si>
    <t>幅員、規格等（幅員はｍ）</t>
    <rPh sb="0" eb="2">
      <t>フクイン</t>
    </rPh>
    <rPh sb="3" eb="5">
      <t>キカク</t>
    </rPh>
    <rPh sb="5" eb="6">
      <t>トウ</t>
    </rPh>
    <rPh sb="7" eb="9">
      <t>フクイン</t>
    </rPh>
    <phoneticPr fontId="1"/>
  </si>
  <si>
    <t>品目（　　　　　　　　　　　　　　　　　　　　　　　　　　）</t>
    <rPh sb="0" eb="2">
      <t>ヒンモク</t>
    </rPh>
    <phoneticPr fontId="1"/>
  </si>
  <si>
    <t>その他
（　　　　　　）</t>
    <rPh sb="2" eb="3">
      <t>タ</t>
    </rPh>
    <phoneticPr fontId="1"/>
  </si>
  <si>
    <t>その他（　　　）</t>
    <rPh sb="2" eb="3">
      <t>タ</t>
    </rPh>
    <phoneticPr fontId="1"/>
  </si>
  <si>
    <t>その他
（　　　）</t>
    <rPh sb="2" eb="3">
      <t>タ</t>
    </rPh>
    <phoneticPr fontId="1"/>
  </si>
  <si>
    <t>　</t>
    <phoneticPr fontId="1"/>
  </si>
  <si>
    <t>その他
（　　　　）</t>
    <rPh sb="2" eb="3">
      <t>タ</t>
    </rPh>
    <phoneticPr fontId="1"/>
  </si>
  <si>
    <t>※「団体・法人」に○を付すと、以下項目が自動変更されるので、該当する場合は必ず○をつけてください。</t>
    <rPh sb="11" eb="12">
      <t>フ</t>
    </rPh>
    <phoneticPr fontId="1"/>
  </si>
  <si>
    <t>↑参加年度を入力</t>
    <rPh sb="1" eb="5">
      <t>サンカネンド</t>
    </rPh>
    <rPh sb="6" eb="8">
      <t>ニュウリョク</t>
    </rPh>
    <phoneticPr fontId="1"/>
  </si>
  <si>
    <t>※（予定・実績）についてはどちらかに〇をつけてください。</t>
    <rPh sb="2" eb="4">
      <t>ヨテイ</t>
    </rPh>
    <rPh sb="5" eb="7">
      <t>ジッセキ</t>
    </rPh>
    <phoneticPr fontId="1"/>
  </si>
  <si>
    <t>※　「生産量」の単位は、特用林産物の種類に応じて適宜の単位で表し、使用した単位がわかるようにしてください。</t>
    <rPh sb="3" eb="6">
      <t>セイサンリョウ</t>
    </rPh>
    <rPh sb="8" eb="10">
      <t>タンイ</t>
    </rPh>
    <rPh sb="12" eb="14">
      <t>トクヨウ</t>
    </rPh>
    <rPh sb="14" eb="16">
      <t>リンサン</t>
    </rPh>
    <rPh sb="16" eb="17">
      <t>ブツ</t>
    </rPh>
    <rPh sb="18" eb="20">
      <t>シュルイ</t>
    </rPh>
    <rPh sb="21" eb="22">
      <t>オウ</t>
    </rPh>
    <rPh sb="24" eb="26">
      <t>テキギ</t>
    </rPh>
    <rPh sb="27" eb="29">
      <t>タンイ</t>
    </rPh>
    <rPh sb="30" eb="31">
      <t>アラワ</t>
    </rPh>
    <rPh sb="33" eb="35">
      <t>シヨウ</t>
    </rPh>
    <rPh sb="37" eb="39">
      <t>タンイ</t>
    </rPh>
    <phoneticPr fontId="1"/>
  </si>
  <si>
    <t>←（予定・実績）用の〇</t>
    <rPh sb="2" eb="4">
      <t>ヨテイ</t>
    </rPh>
    <rPh sb="5" eb="7">
      <t>ジッセキ</t>
    </rPh>
    <rPh sb="8" eb="9">
      <t>ヨウ</t>
    </rPh>
    <phoneticPr fontId="1"/>
  </si>
  <si>
    <t>（ふりがな）
受賞者（団体）名</t>
    <rPh sb="7" eb="10">
      <t>ジュショウシャ</t>
    </rPh>
    <rPh sb="11" eb="13">
      <t>ダンタイ</t>
    </rPh>
    <rPh sb="14" eb="15">
      <t>メイ</t>
    </rPh>
    <phoneticPr fontId="1"/>
  </si>
  <si>
    <t>男
・
女
・
その他</t>
    <rPh sb="0" eb="1">
      <t>オトコ</t>
    </rPh>
    <rPh sb="4" eb="5">
      <t>オンナ</t>
    </rPh>
    <rPh sb="10" eb="11">
      <t>ホカ</t>
    </rPh>
    <phoneticPr fontId="1"/>
  </si>
  <si>
    <t>※夫婦連名での受賞の場合、上段に主たる経営者の、下段に配偶者の氏名を記入。受賞者が団体の場合は、上段に「団体名（代表 ○○ ○○）」と記載。</t>
    <rPh sb="1" eb="3">
      <t>フウフ</t>
    </rPh>
    <rPh sb="3" eb="5">
      <t>レンメイ</t>
    </rPh>
    <rPh sb="7" eb="9">
      <t>ジュショウ</t>
    </rPh>
    <rPh sb="10" eb="12">
      <t>バアイ</t>
    </rPh>
    <rPh sb="13" eb="15">
      <t>ジョウダン</t>
    </rPh>
    <rPh sb="16" eb="17">
      <t>シュ</t>
    </rPh>
    <rPh sb="19" eb="22">
      <t>ケイエイシャ</t>
    </rPh>
    <rPh sb="24" eb="26">
      <t>ゲダン</t>
    </rPh>
    <rPh sb="27" eb="30">
      <t>ハイグウシャ</t>
    </rPh>
    <rPh sb="31" eb="33">
      <t>シメイ</t>
    </rPh>
    <rPh sb="34" eb="36">
      <t>キニュウ</t>
    </rPh>
    <rPh sb="48" eb="50">
      <t>ジョウダン</t>
    </rPh>
    <phoneticPr fontId="1"/>
  </si>
  <si>
    <t>※性別について、受賞者が団体の場合は代表者の、受賞者が夫婦連名の場合には主たる経営者の性別に○。</t>
    <rPh sb="1" eb="3">
      <t>セイベツ</t>
    </rPh>
    <rPh sb="8" eb="11">
      <t>ジュショウシャ</t>
    </rPh>
    <rPh sb="12" eb="14">
      <t>ダンタイ</t>
    </rPh>
    <rPh sb="15" eb="17">
      <t>バアイ</t>
    </rPh>
    <rPh sb="18" eb="21">
      <t>ダイヒョウシャ</t>
    </rPh>
    <rPh sb="23" eb="26">
      <t>ジュショウシャ</t>
    </rPh>
    <rPh sb="27" eb="29">
      <t>フウフ</t>
    </rPh>
    <rPh sb="29" eb="31">
      <t>レンメイ</t>
    </rPh>
    <rPh sb="32" eb="34">
      <t>バアイ</t>
    </rPh>
    <rPh sb="36" eb="37">
      <t>シュ</t>
    </rPh>
    <rPh sb="39" eb="42">
      <t>ケイエイシャ</t>
    </rPh>
    <rPh sb="43" eb="45">
      <t>セイベツ</t>
    </rPh>
    <phoneticPr fontId="14"/>
  </si>
  <si>
    <t>　</t>
  </si>
  <si>
    <t>○○協同組合連合会事務局</t>
    <rPh sb="2" eb="4">
      <t>キョウドウ</t>
    </rPh>
    <rPh sb="4" eb="6">
      <t>クミアイ</t>
    </rPh>
    <rPh sb="6" eb="9">
      <t>レンゴウカイ</t>
    </rPh>
    <rPh sb="9" eb="12">
      <t>ジムキョク</t>
    </rPh>
    <phoneticPr fontId="2"/>
  </si>
  <si>
    <t>○主催団体担当者連絡先</t>
    <rPh sb="1" eb="3">
      <t>シュサイ</t>
    </rPh>
    <rPh sb="3" eb="5">
      <t>ダンタイ</t>
    </rPh>
    <rPh sb="5" eb="8">
      <t>タントウシャ</t>
    </rPh>
    <rPh sb="8" eb="11">
      <t>レンラクサキ</t>
    </rPh>
    <phoneticPr fontId="2"/>
  </si>
  <si>
    <t>②出品財の基礎をなす技術及び経営が特に優秀であること。</t>
    <phoneticPr fontId="1"/>
  </si>
  <si>
    <t>④出品財が地域社会に貢献するものであること。</t>
    <phoneticPr fontId="1"/>
  </si>
  <si>
    <t>⑤出品者について、人物、団体の運営等が健全であること。</t>
    <phoneticPr fontId="1"/>
  </si>
  <si>
    <t>Ｅ－ＭＡＩＬ</t>
    <phoneticPr fontId="1"/>
  </si>
  <si>
    <t>内線</t>
    <rPh sb="0" eb="2">
      <t>ナイセン</t>
    </rPh>
    <phoneticPr fontId="1"/>
  </si>
  <si>
    <t>電話番号</t>
    <rPh sb="0" eb="2">
      <t>デンワ</t>
    </rPh>
    <rPh sb="2" eb="4">
      <t>バンゴウ</t>
    </rPh>
    <phoneticPr fontId="1"/>
  </si>
  <si>
    <t>担当者氏名</t>
    <rPh sb="0" eb="3">
      <t>タントウシャ</t>
    </rPh>
    <rPh sb="3" eb="5">
      <t>シメイ</t>
    </rPh>
    <phoneticPr fontId="1"/>
  </si>
  <si>
    <t>○○都道府県　○○○部　○○○課　○○○係</t>
    <rPh sb="2" eb="6">
      <t>トドウフケン</t>
    </rPh>
    <rPh sb="10" eb="11">
      <t>ブ</t>
    </rPh>
    <rPh sb="15" eb="16">
      <t>カ</t>
    </rPh>
    <rPh sb="20" eb="21">
      <t>カカリ</t>
    </rPh>
    <phoneticPr fontId="1"/>
  </si>
  <si>
    <t>所属</t>
    <rPh sb="0" eb="2">
      <t>ショゾク</t>
    </rPh>
    <phoneticPr fontId="1"/>
  </si>
  <si>
    <t>○都道府県担当者連絡先</t>
    <rPh sb="1" eb="5">
      <t>トドウフケン</t>
    </rPh>
    <rPh sb="5" eb="8">
      <t>タントウシャ</t>
    </rPh>
    <rPh sb="8" eb="11">
      <t>レンラクサキ</t>
    </rPh>
    <phoneticPr fontId="1"/>
  </si>
  <si>
    <t>○○協同組合連合会事務局</t>
    <rPh sb="2" eb="4">
      <t>キョウドウ</t>
    </rPh>
    <rPh sb="4" eb="6">
      <t>クミアイ</t>
    </rPh>
    <rPh sb="6" eb="9">
      <t>レンゴウカイ</t>
    </rPh>
    <rPh sb="9" eb="12">
      <t>ジムキョク</t>
    </rPh>
    <phoneticPr fontId="1"/>
  </si>
  <si>
    <t>○主催団体担当者連絡先</t>
    <rPh sb="1" eb="3">
      <t>シュサイ</t>
    </rPh>
    <rPh sb="3" eb="5">
      <t>ダンタイ</t>
    </rPh>
    <rPh sb="5" eb="8">
      <t>タントウシャ</t>
    </rPh>
    <rPh sb="8" eb="11">
      <t>レンラクサキ</t>
    </rPh>
    <phoneticPr fontId="1"/>
  </si>
  <si>
    <t>※天皇杯等三賞についても、受賞歴がある場合は記入する。また、親子等に同賞の受賞者がいる場合には備考欄に氏名及び続柄を記入してください。</t>
    <rPh sb="1" eb="4">
      <t>テンノウハイ</t>
    </rPh>
    <rPh sb="4" eb="5">
      <t>トウ</t>
    </rPh>
    <rPh sb="5" eb="7">
      <t>サンショウ</t>
    </rPh>
    <rPh sb="13" eb="16">
      <t>ジュショウレキ</t>
    </rPh>
    <rPh sb="19" eb="21">
      <t>バアイ</t>
    </rPh>
    <rPh sb="22" eb="24">
      <t>キニュウ</t>
    </rPh>
    <rPh sb="30" eb="32">
      <t>オヤコ</t>
    </rPh>
    <rPh sb="32" eb="33">
      <t>トウ</t>
    </rPh>
    <rPh sb="34" eb="35">
      <t>ドウ</t>
    </rPh>
    <rPh sb="35" eb="36">
      <t>ショウ</t>
    </rPh>
    <rPh sb="37" eb="40">
      <t>ジュショウシャ</t>
    </rPh>
    <rPh sb="43" eb="45">
      <t>バアイ</t>
    </rPh>
    <rPh sb="47" eb="49">
      <t>ビコウ</t>
    </rPh>
    <rPh sb="49" eb="50">
      <t>ラン</t>
    </rPh>
    <rPh sb="51" eb="53">
      <t>シメイ</t>
    </rPh>
    <rPh sb="53" eb="54">
      <t>オヨ</t>
    </rPh>
    <rPh sb="55" eb="57">
      <t>ゾクガラ</t>
    </rPh>
    <rPh sb="58" eb="60">
      <t>キニュウ</t>
    </rPh>
    <phoneticPr fontId="1"/>
  </si>
  <si>
    <t>備考</t>
    <rPh sb="0" eb="2">
      <t>ビコウ</t>
    </rPh>
    <phoneticPr fontId="1"/>
  </si>
  <si>
    <t>賞の名称</t>
    <rPh sb="0" eb="1">
      <t>ショウ</t>
    </rPh>
    <rPh sb="2" eb="4">
      <t>メイショウ</t>
    </rPh>
    <phoneticPr fontId="1"/>
  </si>
  <si>
    <t>行事の名称</t>
    <rPh sb="0" eb="2">
      <t>ギョウジ</t>
    </rPh>
    <rPh sb="3" eb="5">
      <t>メイショウ</t>
    </rPh>
    <phoneticPr fontId="1"/>
  </si>
  <si>
    <t>受賞年月日</t>
    <rPh sb="0" eb="2">
      <t>ジュショウ</t>
    </rPh>
    <rPh sb="2" eb="5">
      <t>ネンガッピ</t>
    </rPh>
    <phoneticPr fontId="1"/>
  </si>
  <si>
    <t>⑦過去の受賞歴</t>
    <rPh sb="1" eb="3">
      <t>カコ</t>
    </rPh>
    <rPh sb="4" eb="7">
      <t>ジュショウレキ</t>
    </rPh>
    <phoneticPr fontId="1"/>
  </si>
  <si>
    <t>⑥将来の方向（次世代への継承など経営の継続性、今後の発展に向けた予定等）</t>
    <rPh sb="1" eb="3">
      <t>ショウライ</t>
    </rPh>
    <rPh sb="4" eb="6">
      <t>ホウコウ</t>
    </rPh>
    <rPh sb="7" eb="10">
      <t>ジセダイ</t>
    </rPh>
    <rPh sb="12" eb="14">
      <t>ケイショウ</t>
    </rPh>
    <rPh sb="16" eb="18">
      <t>ケイエイ</t>
    </rPh>
    <rPh sb="19" eb="22">
      <t>ケイゾクセイ</t>
    </rPh>
    <rPh sb="23" eb="25">
      <t>コンゴ</t>
    </rPh>
    <rPh sb="26" eb="28">
      <t>ハッテン</t>
    </rPh>
    <rPh sb="29" eb="30">
      <t>ム</t>
    </rPh>
    <rPh sb="32" eb="34">
      <t>ヨテイ</t>
    </rPh>
    <rPh sb="34" eb="35">
      <t>トウ</t>
    </rPh>
    <phoneticPr fontId="1"/>
  </si>
  <si>
    <r>
      <t xml:space="preserve">※「女性の活躍」選賞審査希望の場合は、別紙様式に記載。
</t>
    </r>
    <r>
      <rPr>
        <sz val="11"/>
        <color rgb="FFC00000"/>
        <rFont val="ＭＳ Ｐゴシック"/>
        <family val="3"/>
        <charset val="128"/>
        <scheme val="minor"/>
      </rPr>
      <t>・妻○○氏は、経理・労務管理など事務作業を行っており、従来アナログで管理していた資料を積極的に電子化したことで、データの管理や活用をより容易に行えるようになった。また、作業員の日報を電子管理し、リモートで作業指示や報告ができる体制を構築し、業務の効率化に大きく貢献した。</t>
    </r>
    <r>
      <rPr>
        <sz val="11"/>
        <rFont val="ＭＳ Ｐゴシック"/>
        <family val="3"/>
        <charset val="128"/>
        <scheme val="minor"/>
      </rPr>
      <t xml:space="preserve">
</t>
    </r>
    <r>
      <rPr>
        <sz val="11"/>
        <color rgb="FFC00000"/>
        <rFont val="ＭＳ Ｐゴシック"/>
        <family val="3"/>
        <charset val="128"/>
        <scheme val="minor"/>
      </rPr>
      <t>・妻○〇氏は、主にしいたけやほだ木採取の際に発生する未利用材を加工した商品の開発と販売に取り組んでいる。女性の視点を活かした多種多様な商品は、観光客をはじめとして多くの需要があり、収益の増加に大きく貢献している。毎週〇曜日は、直売所で販売員を務め、コミュニケーション能力の高さを活かしたセールストークは、客単価の向上につながっている。</t>
    </r>
    <rPh sb="32" eb="33">
      <t>ウジ</t>
    </rPh>
    <rPh sb="49" eb="50">
      <t>オコナ</t>
    </rPh>
    <rPh sb="168" eb="169">
      <t>ウジ</t>
    </rPh>
    <phoneticPr fontId="1"/>
  </si>
  <si>
    <t>⑤女性の活躍状況（女性が働きやすい環境整備、女性の積極的な登用、女性の事業発展への貢献、波及性・普及性等）</t>
    <rPh sb="51" eb="52">
      <t>トウ</t>
    </rPh>
    <phoneticPr fontId="1"/>
  </si>
  <si>
    <r>
      <rPr>
        <sz val="11"/>
        <rFont val="ＭＳ Ｐゴシック"/>
        <family val="3"/>
        <charset val="128"/>
      </rPr>
      <t>④</t>
    </r>
    <r>
      <rPr>
        <sz val="11"/>
        <rFont val="ＭＳ Ｐゴシック"/>
        <family val="3"/>
        <charset val="128"/>
        <scheme val="minor"/>
      </rPr>
      <t>地域に対する貢献（地域における位置づけ、他林家・地域に与える影響等）</t>
    </r>
    <rPh sb="1" eb="3">
      <t>チイキ</t>
    </rPh>
    <rPh sb="4" eb="5">
      <t>タイ</t>
    </rPh>
    <rPh sb="7" eb="9">
      <t>コウケン</t>
    </rPh>
    <rPh sb="10" eb="12">
      <t>チイキ</t>
    </rPh>
    <rPh sb="16" eb="18">
      <t>イチ</t>
    </rPh>
    <rPh sb="21" eb="22">
      <t>タ</t>
    </rPh>
    <rPh sb="22" eb="24">
      <t>リンケ</t>
    </rPh>
    <rPh sb="25" eb="27">
      <t>チイキ</t>
    </rPh>
    <rPh sb="28" eb="29">
      <t>アタ</t>
    </rPh>
    <rPh sb="31" eb="33">
      <t>エイキョウ</t>
    </rPh>
    <rPh sb="33" eb="34">
      <t>トウ</t>
    </rPh>
    <phoneticPr fontId="1"/>
  </si>
  <si>
    <t>③技術の特色（先進機器の導入、省力化、低コスト化、高品質化、環境保全への取組等）</t>
    <rPh sb="1" eb="3">
      <t>ギジュツ</t>
    </rPh>
    <rPh sb="4" eb="6">
      <t>トクショク</t>
    </rPh>
    <rPh sb="7" eb="9">
      <t>センシン</t>
    </rPh>
    <rPh sb="9" eb="11">
      <t>キキ</t>
    </rPh>
    <rPh sb="12" eb="14">
      <t>ドウニュウ</t>
    </rPh>
    <rPh sb="15" eb="18">
      <t>ショウリョクカ</t>
    </rPh>
    <rPh sb="19" eb="20">
      <t>テイ</t>
    </rPh>
    <rPh sb="23" eb="24">
      <t>カ</t>
    </rPh>
    <rPh sb="25" eb="29">
      <t>コウヒンシツカ</t>
    </rPh>
    <rPh sb="30" eb="32">
      <t>カンキョウ</t>
    </rPh>
    <rPh sb="32" eb="34">
      <t>ホゼン</t>
    </rPh>
    <rPh sb="36" eb="38">
      <t>トリクミ</t>
    </rPh>
    <rPh sb="38" eb="39">
      <t>トウ</t>
    </rPh>
    <phoneticPr fontId="1"/>
  </si>
  <si>
    <t>②経営の特色（規模拡大の経過、他林家との連携、簿記記帳、販売戦略、経営移譲、複合経営等）</t>
    <rPh sb="1" eb="3">
      <t>ケイエイ</t>
    </rPh>
    <rPh sb="4" eb="6">
      <t>トクショク</t>
    </rPh>
    <rPh sb="7" eb="9">
      <t>キボ</t>
    </rPh>
    <rPh sb="9" eb="11">
      <t>カクダイ</t>
    </rPh>
    <rPh sb="12" eb="14">
      <t>ケイカ</t>
    </rPh>
    <rPh sb="15" eb="16">
      <t>タ</t>
    </rPh>
    <rPh sb="16" eb="18">
      <t>リンケ</t>
    </rPh>
    <rPh sb="20" eb="22">
      <t>レンケイ</t>
    </rPh>
    <rPh sb="23" eb="25">
      <t>ボキ</t>
    </rPh>
    <rPh sb="25" eb="27">
      <t>キチョウ</t>
    </rPh>
    <rPh sb="28" eb="30">
      <t>ハンバイ</t>
    </rPh>
    <rPh sb="30" eb="32">
      <t>センリャク</t>
    </rPh>
    <rPh sb="33" eb="35">
      <t>ケイエイ</t>
    </rPh>
    <rPh sb="35" eb="37">
      <t>イジョウ</t>
    </rPh>
    <rPh sb="38" eb="40">
      <t>フクゴウ</t>
    </rPh>
    <rPh sb="40" eb="42">
      <t>ケイエイ</t>
    </rPh>
    <rPh sb="42" eb="43">
      <t>トウ</t>
    </rPh>
    <phoneticPr fontId="1"/>
  </si>
  <si>
    <t>①経営に対する理念</t>
    <rPh sb="1" eb="3">
      <t>ケイエイ</t>
    </rPh>
    <rPh sb="4" eb="5">
      <t>タイ</t>
    </rPh>
    <rPh sb="7" eb="9">
      <t>リネン</t>
    </rPh>
    <phoneticPr fontId="1"/>
  </si>
  <si>
    <t>(6)経営・技術の特色等</t>
    <rPh sb="3" eb="5">
      <t>ケイエイ</t>
    </rPh>
    <rPh sb="6" eb="8">
      <t>ギジュツ</t>
    </rPh>
    <rPh sb="9" eb="11">
      <t>トクショク</t>
    </rPh>
    <rPh sb="11" eb="12">
      <t>トウ</t>
    </rPh>
    <phoneticPr fontId="1"/>
  </si>
  <si>
    <t>(注）共同所有の場合は、1/2、1/3のように受賞者の持ち分を記入してください。</t>
    <rPh sb="1" eb="2">
      <t>チュウ</t>
    </rPh>
    <rPh sb="3" eb="5">
      <t>キョウドウ</t>
    </rPh>
    <rPh sb="5" eb="7">
      <t>ショユウ</t>
    </rPh>
    <rPh sb="8" eb="10">
      <t>バアイ</t>
    </rPh>
    <rPh sb="23" eb="26">
      <t>ジュショウシャ</t>
    </rPh>
    <rPh sb="27" eb="28">
      <t>モ</t>
    </rPh>
    <rPh sb="29" eb="30">
      <t>ブン</t>
    </rPh>
    <rPh sb="31" eb="33">
      <t>キニュウ</t>
    </rPh>
    <phoneticPr fontId="1"/>
  </si>
  <si>
    <t>共同所有の持ち分</t>
    <rPh sb="0" eb="2">
      <t>キョウドウ</t>
    </rPh>
    <rPh sb="2" eb="4">
      <t>ショユウ</t>
    </rPh>
    <rPh sb="5" eb="6">
      <t>モ</t>
    </rPh>
    <rPh sb="7" eb="8">
      <t>ブン</t>
    </rPh>
    <phoneticPr fontId="1"/>
  </si>
  <si>
    <t>自己所有・借入・共同別</t>
    <rPh sb="0" eb="2">
      <t>ジコ</t>
    </rPh>
    <rPh sb="2" eb="4">
      <t>ショユウ</t>
    </rPh>
    <rPh sb="5" eb="6">
      <t>シャク</t>
    </rPh>
    <rPh sb="6" eb="7">
      <t>ニュウ</t>
    </rPh>
    <rPh sb="8" eb="10">
      <t>キョウドウ</t>
    </rPh>
    <rPh sb="10" eb="11">
      <t>ベツ</t>
    </rPh>
    <phoneticPr fontId="1"/>
  </si>
  <si>
    <t>面積(㎡）</t>
    <rPh sb="0" eb="2">
      <t>メンセキ</t>
    </rPh>
    <phoneticPr fontId="1"/>
  </si>
  <si>
    <t>構造</t>
    <rPh sb="0" eb="2">
      <t>コウゾウ</t>
    </rPh>
    <phoneticPr fontId="1"/>
  </si>
  <si>
    <t>名称</t>
    <rPh sb="0" eb="2">
      <t>メイショウ</t>
    </rPh>
    <phoneticPr fontId="1"/>
  </si>
  <si>
    <t>台数</t>
    <rPh sb="0" eb="2">
      <t>ダイスウ</t>
    </rPh>
    <phoneticPr fontId="1"/>
  </si>
  <si>
    <t>性能、馬力等</t>
    <rPh sb="0" eb="2">
      <t>セイノウ</t>
    </rPh>
    <rPh sb="3" eb="5">
      <t>バリキ</t>
    </rPh>
    <rPh sb="5" eb="6">
      <t>トウ</t>
    </rPh>
    <phoneticPr fontId="1"/>
  </si>
  <si>
    <t>施設</t>
    <rPh sb="0" eb="2">
      <t>シセツ</t>
    </rPh>
    <phoneticPr fontId="1"/>
  </si>
  <si>
    <t>林業用機械</t>
    <rPh sb="0" eb="2">
      <t>リンギョウ</t>
    </rPh>
    <rPh sb="2" eb="3">
      <t>ヨウ</t>
    </rPh>
    <rPh sb="3" eb="5">
      <t>キカイ</t>
    </rPh>
    <phoneticPr fontId="1"/>
  </si>
  <si>
    <t>(5)主要な林業用機械及び施設の保有状況</t>
    <rPh sb="3" eb="5">
      <t>シュヨウ</t>
    </rPh>
    <rPh sb="6" eb="8">
      <t>リンギョウ</t>
    </rPh>
    <rPh sb="8" eb="9">
      <t>ヨウ</t>
    </rPh>
    <rPh sb="9" eb="11">
      <t>キカイ</t>
    </rPh>
    <rPh sb="11" eb="12">
      <t>オヨ</t>
    </rPh>
    <rPh sb="13" eb="15">
      <t>シセツ</t>
    </rPh>
    <rPh sb="16" eb="18">
      <t>ホユウ</t>
    </rPh>
    <rPh sb="18" eb="20">
      <t>ジョウキョウ</t>
    </rPh>
    <phoneticPr fontId="1"/>
  </si>
  <si>
    <t>所得（①-②）</t>
    <rPh sb="0" eb="2">
      <t>ショトク</t>
    </rPh>
    <phoneticPr fontId="1"/>
  </si>
  <si>
    <t>経営費②</t>
    <rPh sb="0" eb="3">
      <t>ケイエイヒ</t>
    </rPh>
    <phoneticPr fontId="1"/>
  </si>
  <si>
    <t>粗収益①</t>
    <rPh sb="0" eb="3">
      <t>ソシュウエキ</t>
    </rPh>
    <phoneticPr fontId="1"/>
  </si>
  <si>
    <t>林業外所得</t>
    <rPh sb="0" eb="2">
      <t>リンギョウ</t>
    </rPh>
    <rPh sb="2" eb="3">
      <t>ガイ</t>
    </rPh>
    <rPh sb="3" eb="5">
      <t>ショトク</t>
    </rPh>
    <phoneticPr fontId="1"/>
  </si>
  <si>
    <t>所得の種類</t>
    <rPh sb="0" eb="2">
      <t>ショトク</t>
    </rPh>
    <rPh sb="3" eb="5">
      <t>シュルイ</t>
    </rPh>
    <phoneticPr fontId="1"/>
  </si>
  <si>
    <t>(千円）</t>
    <rPh sb="1" eb="3">
      <t>センエン</t>
    </rPh>
    <phoneticPr fontId="1"/>
  </si>
  <si>
    <t>(4)林業・林産業経営収支</t>
    <rPh sb="3" eb="5">
      <t>リンギョウ</t>
    </rPh>
    <rPh sb="6" eb="8">
      <t>リンサン</t>
    </rPh>
    <rPh sb="8" eb="9">
      <t>ギョウ</t>
    </rPh>
    <rPh sb="9" eb="11">
      <t>ケイエイ</t>
    </rPh>
    <rPh sb="11" eb="13">
      <t>シュウシ</t>
    </rPh>
    <phoneticPr fontId="1"/>
  </si>
  <si>
    <t>その他（　　　　 　　）</t>
    <rPh sb="2" eb="3">
      <t>タ</t>
    </rPh>
    <phoneticPr fontId="1"/>
  </si>
  <si>
    <t>その他（　　　 　　　）</t>
    <rPh sb="2" eb="3">
      <t>タ</t>
    </rPh>
    <phoneticPr fontId="1"/>
  </si>
  <si>
    <t>苗畑</t>
    <rPh sb="0" eb="1">
      <t>ナエ</t>
    </rPh>
    <rPh sb="1" eb="2">
      <t>ハタ</t>
    </rPh>
    <phoneticPr fontId="1"/>
  </si>
  <si>
    <t>（ha:小数点以下第２位まで）</t>
    <rPh sb="4" eb="7">
      <t>ショウスウテン</t>
    </rPh>
    <rPh sb="7" eb="9">
      <t>イカ</t>
    </rPh>
    <rPh sb="9" eb="10">
      <t>ダイ</t>
    </rPh>
    <rPh sb="11" eb="12">
      <t>イ</t>
    </rPh>
    <phoneticPr fontId="1"/>
  </si>
  <si>
    <t>(3)経営規模（前年度の施業の有無に関わらず、所有・管理している施業地の内訳）</t>
    <rPh sb="3" eb="5">
      <t>ケイエイ</t>
    </rPh>
    <rPh sb="5" eb="7">
      <t>キボ</t>
    </rPh>
    <rPh sb="8" eb="11">
      <t>ゼンネンド</t>
    </rPh>
    <rPh sb="12" eb="14">
      <t>セギョウ</t>
    </rPh>
    <rPh sb="15" eb="17">
      <t>ウム</t>
    </rPh>
    <rPh sb="18" eb="19">
      <t>カカ</t>
    </rPh>
    <rPh sb="23" eb="25">
      <t>ショユウ</t>
    </rPh>
    <rPh sb="26" eb="28">
      <t>カンリ</t>
    </rPh>
    <rPh sb="32" eb="34">
      <t>セギョウ</t>
    </rPh>
    <rPh sb="34" eb="35">
      <t>チ</t>
    </rPh>
    <rPh sb="36" eb="37">
      <t>ウチ</t>
    </rPh>
    <rPh sb="37" eb="38">
      <t>ワケ</t>
    </rPh>
    <phoneticPr fontId="1"/>
  </si>
  <si>
    <t>(2)年間従事時間（（１）の②に該当する者について）</t>
    <rPh sb="3" eb="5">
      <t>ネンカン</t>
    </rPh>
    <rPh sb="5" eb="7">
      <t>ジュウジ</t>
    </rPh>
    <rPh sb="7" eb="9">
      <t>ジカン</t>
    </rPh>
    <rPh sb="16" eb="18">
      <t>ガイトウ</t>
    </rPh>
    <rPh sb="20" eb="21">
      <t>モノ</t>
    </rPh>
    <phoneticPr fontId="1"/>
  </si>
  <si>
    <t>（１）従事者（林業従事者・苗木生産者・きのこ生産者等）</t>
    <rPh sb="3" eb="6">
      <t>ジュウジシャ</t>
    </rPh>
    <rPh sb="7" eb="9">
      <t>リンギョウ</t>
    </rPh>
    <rPh sb="9" eb="12">
      <t>ジュウジシャ</t>
    </rPh>
    <rPh sb="13" eb="15">
      <t>ナエギ</t>
    </rPh>
    <rPh sb="15" eb="18">
      <t>セイサンシャ</t>
    </rPh>
    <rPh sb="22" eb="25">
      <t>セイサンシャ</t>
    </rPh>
    <rPh sb="25" eb="26">
      <t>トウ</t>
    </rPh>
    <phoneticPr fontId="1"/>
  </si>
  <si>
    <t>　　日</t>
    <rPh sb="2" eb="3">
      <t>ニチ</t>
    </rPh>
    <phoneticPr fontId="1"/>
  </si>
  <si>
    <t>前年度年間休日</t>
    <rPh sb="0" eb="3">
      <t>ゼンネンド</t>
    </rPh>
    <rPh sb="3" eb="5">
      <t>ネンカン</t>
    </rPh>
    <rPh sb="5" eb="7">
      <t>キュウジツ</t>
    </rPh>
    <phoneticPr fontId="1"/>
  </si>
  <si>
    <t>休日の設定</t>
    <rPh sb="0" eb="2">
      <t>キュウジツ</t>
    </rPh>
    <rPh sb="3" eb="5">
      <t>セッテイ</t>
    </rPh>
    <phoneticPr fontId="1"/>
  </si>
  <si>
    <t>万円</t>
    <rPh sb="0" eb="2">
      <t>マンエン</t>
    </rPh>
    <phoneticPr fontId="1"/>
  </si>
  <si>
    <t>家族報酬月額</t>
    <rPh sb="0" eb="2">
      <t>カゾク</t>
    </rPh>
    <rPh sb="2" eb="4">
      <t>ホウシュウ</t>
    </rPh>
    <rPh sb="4" eb="6">
      <t>ゲツガク</t>
    </rPh>
    <phoneticPr fontId="1"/>
  </si>
  <si>
    <t>家族への報酬</t>
    <rPh sb="0" eb="2">
      <t>カゾク</t>
    </rPh>
    <rPh sb="4" eb="6">
      <t>ホウシュウ</t>
    </rPh>
    <phoneticPr fontId="1"/>
  </si>
  <si>
    <t>家族協定の状況</t>
    <rPh sb="0" eb="2">
      <t>カゾク</t>
    </rPh>
    <rPh sb="2" eb="4">
      <t>キョウテイ</t>
    </rPh>
    <rPh sb="5" eb="7">
      <t>ジョウキョウ</t>
    </rPh>
    <phoneticPr fontId="1"/>
  </si>
  <si>
    <t>青色申告</t>
    <rPh sb="0" eb="2">
      <t>アオイロ</t>
    </rPh>
    <rPh sb="2" eb="4">
      <t>シンコク</t>
    </rPh>
    <phoneticPr fontId="1"/>
  </si>
  <si>
    <t>経営移譲</t>
    <rPh sb="0" eb="2">
      <t>ケイエイ</t>
    </rPh>
    <rPh sb="2" eb="4">
      <t>イジョウ</t>
    </rPh>
    <phoneticPr fontId="1"/>
  </si>
  <si>
    <t>後継者の年齢</t>
    <rPh sb="0" eb="3">
      <t>コウケイシャ</t>
    </rPh>
    <rPh sb="4" eb="6">
      <t>ネンレイ</t>
    </rPh>
    <phoneticPr fontId="1"/>
  </si>
  <si>
    <t>後継者の有無</t>
    <rPh sb="0" eb="3">
      <t>コウケイシャ</t>
    </rPh>
    <rPh sb="4" eb="6">
      <t>ウム</t>
    </rPh>
    <phoneticPr fontId="1"/>
  </si>
  <si>
    <t>※ＨＰを開設している場合</t>
    <rPh sb="4" eb="6">
      <t>カイセツ</t>
    </rPh>
    <rPh sb="10" eb="12">
      <t>バアイ</t>
    </rPh>
    <phoneticPr fontId="1"/>
  </si>
  <si>
    <t>http://</t>
    <phoneticPr fontId="1"/>
  </si>
  <si>
    <t>ホームページアドレス</t>
    <phoneticPr fontId="1"/>
  </si>
  <si>
    <t>△△</t>
    <phoneticPr fontId="27"/>
  </si>
  <si>
    <t>昭和/平成△年△月△日</t>
    <rPh sb="0" eb="2">
      <t>ショウワ</t>
    </rPh>
    <rPh sb="3" eb="5">
      <t>ヘイセイ</t>
    </rPh>
    <rPh sb="6" eb="7">
      <t>ネン</t>
    </rPh>
    <rPh sb="8" eb="9">
      <t>ツキ</t>
    </rPh>
    <rPh sb="10" eb="11">
      <t>ニチ</t>
    </rPh>
    <phoneticPr fontId="27"/>
  </si>
  <si>
    <t>○○</t>
    <phoneticPr fontId="27"/>
  </si>
  <si>
    <t>昭和/平成〇年〇月〇日</t>
    <rPh sb="0" eb="2">
      <t>ショウワ</t>
    </rPh>
    <rPh sb="3" eb="5">
      <t>ヘイセイ</t>
    </rPh>
    <rPh sb="6" eb="7">
      <t>ネン</t>
    </rPh>
    <rPh sb="8" eb="9">
      <t>ツキ</t>
    </rPh>
    <rPh sb="10" eb="11">
      <t>ニチ</t>
    </rPh>
    <phoneticPr fontId="27"/>
  </si>
  <si>
    <t>住所（所在地）</t>
    <rPh sb="0" eb="2">
      <t>ジュウショ</t>
    </rPh>
    <rPh sb="3" eb="6">
      <t>ショザイチ</t>
    </rPh>
    <phoneticPr fontId="1"/>
  </si>
  <si>
    <t>郵便番号</t>
    <rPh sb="0" eb="2">
      <t>ユウビン</t>
    </rPh>
    <rPh sb="2" eb="4">
      <t>バンゴウ</t>
    </rPh>
    <phoneticPr fontId="1"/>
  </si>
  <si>
    <r>
      <rPr>
        <sz val="11"/>
        <color rgb="FFC00000"/>
        <rFont val="ＭＳ Ｐゴシック"/>
        <family val="3"/>
        <charset val="128"/>
        <scheme val="minor"/>
      </rPr>
      <t>※性別について</t>
    </r>
    <r>
      <rPr>
        <sz val="11"/>
        <rFont val="ＭＳ Ｐゴシック"/>
        <family val="3"/>
        <charset val="128"/>
        <scheme val="minor"/>
      </rPr>
      <t>、受賞者が団体の場合は代表者の</t>
    </r>
    <r>
      <rPr>
        <sz val="11"/>
        <color rgb="FFC00000"/>
        <rFont val="ＭＳ Ｐゴシック"/>
        <family val="3"/>
        <charset val="128"/>
        <scheme val="minor"/>
      </rPr>
      <t>、受賞者が夫婦連名の場合には主たる経営者の性別に○。</t>
    </r>
    <rPh sb="1" eb="3">
      <t>セイベツ</t>
    </rPh>
    <rPh sb="8" eb="11">
      <t>ジュショウシャ</t>
    </rPh>
    <rPh sb="12" eb="14">
      <t>ダンタイ</t>
    </rPh>
    <rPh sb="15" eb="17">
      <t>バアイ</t>
    </rPh>
    <rPh sb="18" eb="21">
      <t>ダイヒョウシャ</t>
    </rPh>
    <rPh sb="23" eb="26">
      <t>ジュショウシャ</t>
    </rPh>
    <rPh sb="27" eb="29">
      <t>フウフ</t>
    </rPh>
    <rPh sb="29" eb="31">
      <t>レンメイ</t>
    </rPh>
    <rPh sb="32" eb="34">
      <t>バアイ</t>
    </rPh>
    <rPh sb="36" eb="37">
      <t>シュ</t>
    </rPh>
    <rPh sb="39" eb="42">
      <t>ケイエイシャ</t>
    </rPh>
    <rPh sb="43" eb="45">
      <t>セイベツ</t>
    </rPh>
    <phoneticPr fontId="14"/>
  </si>
  <si>
    <r>
      <rPr>
        <sz val="11"/>
        <color rgb="FFC00000"/>
        <rFont val="ＭＳ Ｐゴシック"/>
        <family val="3"/>
        <charset val="128"/>
        <scheme val="minor"/>
      </rPr>
      <t>※夫婦連名での受賞の場合、上段に主たる経営者の、下段に配偶者の氏名を記入。</t>
    </r>
    <r>
      <rPr>
        <sz val="11"/>
        <rFont val="ＭＳ Ｐゴシック"/>
        <family val="3"/>
        <charset val="128"/>
        <scheme val="minor"/>
      </rPr>
      <t>受賞者が団体の場合は、上段に「団体名（代表 ○○ ○○）」と記載。</t>
    </r>
    <rPh sb="1" eb="3">
      <t>フウフ</t>
    </rPh>
    <rPh sb="3" eb="5">
      <t>レンメイ</t>
    </rPh>
    <rPh sb="7" eb="9">
      <t>ジュショウ</t>
    </rPh>
    <rPh sb="10" eb="12">
      <t>バアイ</t>
    </rPh>
    <rPh sb="13" eb="15">
      <t>ジョウダン</t>
    </rPh>
    <rPh sb="16" eb="17">
      <t>シュ</t>
    </rPh>
    <rPh sb="19" eb="22">
      <t>ケイエイシャ</t>
    </rPh>
    <rPh sb="24" eb="26">
      <t>ゲダン</t>
    </rPh>
    <rPh sb="27" eb="30">
      <t>ハイグウシャ</t>
    </rPh>
    <rPh sb="31" eb="33">
      <t>シメイ</t>
    </rPh>
    <rPh sb="34" eb="36">
      <t>キニュウ</t>
    </rPh>
    <rPh sb="48" eb="50">
      <t>ジョウダン</t>
    </rPh>
    <phoneticPr fontId="1"/>
  </si>
  <si>
    <t>林野　花子</t>
    <rPh sb="0" eb="2">
      <t>りんや</t>
    </rPh>
    <rPh sb="3" eb="5">
      <t>はなこ</t>
    </rPh>
    <phoneticPr fontId="30" type="Hiragana" alignment="center"/>
  </si>
  <si>
    <t>林野　太郎</t>
    <rPh sb="0" eb="2">
      <t>りんや</t>
    </rPh>
    <rPh sb="3" eb="5">
      <t>たろう</t>
    </rPh>
    <phoneticPr fontId="30" type="Hiragana" alignment="center"/>
  </si>
  <si>
    <t>表彰行事名</t>
    <rPh sb="0" eb="2">
      <t>ヒョウショウ</t>
    </rPh>
    <rPh sb="2" eb="4">
      <t>ギョウジ</t>
    </rPh>
    <rPh sb="4" eb="5">
      <t>メイ</t>
    </rPh>
    <phoneticPr fontId="1"/>
  </si>
  <si>
    <t>品目</t>
    <rPh sb="0" eb="2">
      <t>ヒンモク</t>
    </rPh>
    <phoneticPr fontId="1"/>
  </si>
  <si>
    <t>【　】経営</t>
    <rPh sb="3" eb="5">
      <t>ケイエイ</t>
    </rPh>
    <phoneticPr fontId="1"/>
  </si>
  <si>
    <t>【　】技術・ほ場</t>
    <rPh sb="3" eb="5">
      <t>ギジュツ</t>
    </rPh>
    <rPh sb="7" eb="8">
      <t>バ</t>
    </rPh>
    <phoneticPr fontId="1"/>
  </si>
  <si>
    <t>【　】産物</t>
    <rPh sb="3" eb="5">
      <t>サンブツ</t>
    </rPh>
    <phoneticPr fontId="1"/>
  </si>
  <si>
    <t>種目</t>
    <rPh sb="0" eb="2">
      <t>シュモク</t>
    </rPh>
    <phoneticPr fontId="1"/>
  </si>
  <si>
    <t>林 産</t>
    <rPh sb="0" eb="1">
      <t>ハヤシ</t>
    </rPh>
    <rPh sb="2" eb="3">
      <t>サン</t>
    </rPh>
    <phoneticPr fontId="1"/>
  </si>
  <si>
    <t>部門</t>
    <rPh sb="0" eb="2">
      <t>ブモン</t>
    </rPh>
    <phoneticPr fontId="1"/>
  </si>
  <si>
    <t>○　林産部門</t>
    <rPh sb="2" eb="4">
      <t>リンサン</t>
    </rPh>
    <rPh sb="4" eb="6">
      <t>ブモン</t>
    </rPh>
    <phoneticPr fontId="1"/>
  </si>
  <si>
    <t>提出年月日</t>
    <rPh sb="0" eb="2">
      <t>テイシュツ</t>
    </rPh>
    <rPh sb="2" eb="5">
      <t>ネンガッピ</t>
    </rPh>
    <phoneticPr fontId="1"/>
  </si>
  <si>
    <t>都道府県名</t>
    <rPh sb="0" eb="4">
      <t>トドウフケン</t>
    </rPh>
    <rPh sb="4" eb="5">
      <t>メイ</t>
    </rPh>
    <phoneticPr fontId="1"/>
  </si>
  <si>
    <t>夫婦連名の場合の記載例</t>
    <rPh sb="0" eb="2">
      <t>フウフ</t>
    </rPh>
    <rPh sb="2" eb="4">
      <t>レンメイ</t>
    </rPh>
    <rPh sb="5" eb="7">
      <t>バアイ</t>
    </rPh>
    <rPh sb="8" eb="11">
      <t>キサイレイ</t>
    </rPh>
    <phoneticPr fontId="1"/>
  </si>
  <si>
    <t>我が国の森林・林業の課題である間伐の推進と林業の成長産業化に向けた構造の改革を、森林組合の改革・改善と同時に展開しており、全国のモデルとなるものである。
今後、車両系林業機械に依存した作業システムでは、効率的な間伐材生産が困難な区域が発生することが見込まれている。このため、いち早くヨーロッパ製の架線系林業機械導入に取り組む一方、新たな作業システムや機械改良を模索するとともに、車両系、架線系双方の知識、技術・技能に習熟した職員の育成を図るなど、新たな展開を視野に入れた取組を進めている。
また、ヨーロッパで見受けられる、路面が屋根型の林業専用道開設にも県内で初めて着手しているが、地域の事業体は、このような取組に関心を寄せていることから、この取組がモデルとなり地域や全国に普及していくことが考えられる。
次世代への持続性も考慮し、成果主義を取り入れた職員育成にも取り組んでいる。若手職員の育成については、積雪により現場に出にくい冬期間を有効活用し、作業道、チェーンソーの目立て、安全管理などをテーマに、毎年延べ○日程度の研修を実施している。この研修については、連携を図っている林業事業体に対しても参加を促しており、今後の県内の林業者の技術力向上に貢献している。このような取組は、地域の持続的な森林経営に大いに期待できるものである。</t>
    <rPh sb="0" eb="1">
      <t>ワ</t>
    </rPh>
    <rPh sb="2" eb="3">
      <t>クニ</t>
    </rPh>
    <rPh sb="4" eb="6">
      <t>シンリン</t>
    </rPh>
    <rPh sb="7" eb="9">
      <t>リンギョウ</t>
    </rPh>
    <rPh sb="10" eb="12">
      <t>カダイ</t>
    </rPh>
    <rPh sb="15" eb="17">
      <t>カンバツ</t>
    </rPh>
    <rPh sb="18" eb="20">
      <t>スイシン</t>
    </rPh>
    <rPh sb="21" eb="23">
      <t>リンギョウ</t>
    </rPh>
    <rPh sb="24" eb="26">
      <t>セイチョウ</t>
    </rPh>
    <rPh sb="26" eb="29">
      <t>サンギョウカ</t>
    </rPh>
    <rPh sb="30" eb="31">
      <t>ム</t>
    </rPh>
    <rPh sb="33" eb="35">
      <t>コウゾウ</t>
    </rPh>
    <rPh sb="36" eb="38">
      <t>カイカク</t>
    </rPh>
    <rPh sb="40" eb="42">
      <t>シンリン</t>
    </rPh>
    <rPh sb="42" eb="44">
      <t>クミアイ</t>
    </rPh>
    <rPh sb="45" eb="47">
      <t>カイカク</t>
    </rPh>
    <rPh sb="48" eb="50">
      <t>カイゼン</t>
    </rPh>
    <rPh sb="51" eb="53">
      <t>ドウジ</t>
    </rPh>
    <rPh sb="54" eb="56">
      <t>テンカイ</t>
    </rPh>
    <rPh sb="61" eb="63">
      <t>ゼンコク</t>
    </rPh>
    <rPh sb="78" eb="80">
      <t>コンゴ</t>
    </rPh>
    <rPh sb="81" eb="83">
      <t>シャリョウ</t>
    </rPh>
    <rPh sb="83" eb="84">
      <t>ケイ</t>
    </rPh>
    <rPh sb="84" eb="86">
      <t>リンギョウ</t>
    </rPh>
    <rPh sb="86" eb="88">
      <t>キカイ</t>
    </rPh>
    <rPh sb="89" eb="91">
      <t>イゾン</t>
    </rPh>
    <rPh sb="93" eb="95">
      <t>サギョウ</t>
    </rPh>
    <rPh sb="102" eb="105">
      <t>コウリツテキ</t>
    </rPh>
    <rPh sb="106" eb="109">
      <t>カンバツザイ</t>
    </rPh>
    <rPh sb="109" eb="111">
      <t>セイサン</t>
    </rPh>
    <rPh sb="112" eb="114">
      <t>コンナン</t>
    </rPh>
    <rPh sb="115" eb="117">
      <t>クイキ</t>
    </rPh>
    <rPh sb="118" eb="120">
      <t>ハッセイ</t>
    </rPh>
    <rPh sb="125" eb="127">
      <t>ミコ</t>
    </rPh>
    <rPh sb="140" eb="141">
      <t>ハヤ</t>
    </rPh>
    <rPh sb="147" eb="148">
      <t>セイ</t>
    </rPh>
    <rPh sb="149" eb="151">
      <t>カセン</t>
    </rPh>
    <rPh sb="151" eb="152">
      <t>ケイ</t>
    </rPh>
    <rPh sb="152" eb="154">
      <t>リンギョウ</t>
    </rPh>
    <rPh sb="154" eb="156">
      <t>キカイ</t>
    </rPh>
    <rPh sb="156" eb="158">
      <t>ドウニュウ</t>
    </rPh>
    <rPh sb="159" eb="160">
      <t>ト</t>
    </rPh>
    <rPh sb="161" eb="162">
      <t>ク</t>
    </rPh>
    <rPh sb="163" eb="165">
      <t>イッポウ</t>
    </rPh>
    <rPh sb="166" eb="167">
      <t>アラ</t>
    </rPh>
    <rPh sb="169" eb="171">
      <t>サギョウ</t>
    </rPh>
    <rPh sb="176" eb="178">
      <t>キカイ</t>
    </rPh>
    <rPh sb="178" eb="180">
      <t>カイリョウ</t>
    </rPh>
    <rPh sb="181" eb="183">
      <t>モサク</t>
    </rPh>
    <rPh sb="190" eb="192">
      <t>シャリョウ</t>
    </rPh>
    <rPh sb="192" eb="193">
      <t>ケイ</t>
    </rPh>
    <rPh sb="194" eb="196">
      <t>カセン</t>
    </rPh>
    <rPh sb="196" eb="197">
      <t>ケイ</t>
    </rPh>
    <rPh sb="197" eb="199">
      <t>ソウホウ</t>
    </rPh>
    <rPh sb="200" eb="202">
      <t>チシキ</t>
    </rPh>
    <rPh sb="203" eb="205">
      <t>ギジュツ</t>
    </rPh>
    <rPh sb="206" eb="208">
      <t>ギノウ</t>
    </rPh>
    <rPh sb="209" eb="211">
      <t>シュウジュク</t>
    </rPh>
    <rPh sb="213" eb="215">
      <t>ショクイン</t>
    </rPh>
    <rPh sb="216" eb="218">
      <t>イクセイ</t>
    </rPh>
    <rPh sb="219" eb="220">
      <t>ハカ</t>
    </rPh>
    <rPh sb="224" eb="225">
      <t>アラ</t>
    </rPh>
    <rPh sb="227" eb="229">
      <t>テンカイ</t>
    </rPh>
    <rPh sb="230" eb="232">
      <t>シヤ</t>
    </rPh>
    <rPh sb="233" eb="234">
      <t>イ</t>
    </rPh>
    <rPh sb="236" eb="238">
      <t>トリクミ</t>
    </rPh>
    <rPh sb="239" eb="240">
      <t>スス</t>
    </rPh>
    <rPh sb="256" eb="258">
      <t>ミウ</t>
    </rPh>
    <rPh sb="263" eb="265">
      <t>ロメン</t>
    </rPh>
    <rPh sb="266" eb="268">
      <t>ヤネ</t>
    </rPh>
    <rPh sb="268" eb="269">
      <t>ガタ</t>
    </rPh>
    <rPh sb="270" eb="272">
      <t>リンギョウ</t>
    </rPh>
    <rPh sb="272" eb="274">
      <t>センヨウ</t>
    </rPh>
    <rPh sb="274" eb="275">
      <t>ミチ</t>
    </rPh>
    <rPh sb="275" eb="277">
      <t>カイセツ</t>
    </rPh>
    <rPh sb="279" eb="281">
      <t>ケンナイ</t>
    </rPh>
    <rPh sb="282" eb="283">
      <t>ハジ</t>
    </rPh>
    <rPh sb="285" eb="287">
      <t>チャクシュ</t>
    </rPh>
    <rPh sb="293" eb="295">
      <t>チイキ</t>
    </rPh>
    <rPh sb="296" eb="299">
      <t>ジギョウタイ</t>
    </rPh>
    <rPh sb="306" eb="308">
      <t>トリクミ</t>
    </rPh>
    <rPh sb="309" eb="311">
      <t>カンシン</t>
    </rPh>
    <rPh sb="312" eb="313">
      <t>ヨ</t>
    </rPh>
    <rPh sb="324" eb="326">
      <t>トリクミ</t>
    </rPh>
    <rPh sb="333" eb="335">
      <t>チイキ</t>
    </rPh>
    <rPh sb="336" eb="338">
      <t>ゼンコク</t>
    </rPh>
    <rPh sb="339" eb="341">
      <t>フキュウ</t>
    </rPh>
    <rPh sb="348" eb="349">
      <t>カンガ</t>
    </rPh>
    <rPh sb="356" eb="359">
      <t>ジセダイ</t>
    </rPh>
    <rPh sb="361" eb="364">
      <t>ジゾクセイ</t>
    </rPh>
    <rPh sb="365" eb="367">
      <t>コウリョ</t>
    </rPh>
    <rPh sb="369" eb="371">
      <t>セイカ</t>
    </rPh>
    <rPh sb="371" eb="373">
      <t>シュギ</t>
    </rPh>
    <rPh sb="374" eb="375">
      <t>ト</t>
    </rPh>
    <rPh sb="376" eb="377">
      <t>イ</t>
    </rPh>
    <rPh sb="379" eb="381">
      <t>ショクイン</t>
    </rPh>
    <rPh sb="381" eb="383">
      <t>イクセイ</t>
    </rPh>
    <rPh sb="385" eb="386">
      <t>ト</t>
    </rPh>
    <rPh sb="387" eb="388">
      <t>ク</t>
    </rPh>
    <rPh sb="393" eb="395">
      <t>ワカテ</t>
    </rPh>
    <rPh sb="395" eb="397">
      <t>ショクイン</t>
    </rPh>
    <rPh sb="398" eb="400">
      <t>イクセイ</t>
    </rPh>
    <rPh sb="406" eb="408">
      <t>セキセツ</t>
    </rPh>
    <rPh sb="411" eb="413">
      <t>ゲンバ</t>
    </rPh>
    <rPh sb="414" eb="415">
      <t>デ</t>
    </rPh>
    <rPh sb="418" eb="421">
      <t>トウキカン</t>
    </rPh>
    <rPh sb="422" eb="424">
      <t>ユウコウ</t>
    </rPh>
    <rPh sb="424" eb="426">
      <t>カツヨウ</t>
    </rPh>
    <rPh sb="428" eb="430">
      <t>サギョウ</t>
    </rPh>
    <rPh sb="430" eb="431">
      <t>ドウ</t>
    </rPh>
    <rPh sb="439" eb="441">
      <t>メタ</t>
    </rPh>
    <rPh sb="443" eb="445">
      <t>アンゼン</t>
    </rPh>
    <rPh sb="445" eb="447">
      <t>カンリ</t>
    </rPh>
    <rPh sb="455" eb="457">
      <t>マイトシ</t>
    </rPh>
    <rPh sb="457" eb="458">
      <t>ノ</t>
    </rPh>
    <rPh sb="460" eb="461">
      <t>カ</t>
    </rPh>
    <rPh sb="461" eb="463">
      <t>テイド</t>
    </rPh>
    <rPh sb="464" eb="466">
      <t>ケンシュウ</t>
    </rPh>
    <rPh sb="467" eb="469">
      <t>ジッシ</t>
    </rPh>
    <rPh sb="476" eb="478">
      <t>ケンシュウ</t>
    </rPh>
    <rPh sb="484" eb="486">
      <t>レンケイ</t>
    </rPh>
    <rPh sb="487" eb="488">
      <t>ハカ</t>
    </rPh>
    <rPh sb="492" eb="494">
      <t>リンギョウ</t>
    </rPh>
    <rPh sb="494" eb="497">
      <t>ジギョウタイ</t>
    </rPh>
    <rPh sb="498" eb="499">
      <t>タイ</t>
    </rPh>
    <rPh sb="502" eb="504">
      <t>サンカ</t>
    </rPh>
    <rPh sb="505" eb="506">
      <t>ウナガ</t>
    </rPh>
    <rPh sb="511" eb="513">
      <t>コンゴ</t>
    </rPh>
    <rPh sb="514" eb="516">
      <t>ケンナイ</t>
    </rPh>
    <rPh sb="517" eb="518">
      <t>リン</t>
    </rPh>
    <rPh sb="518" eb="520">
      <t>ギョウシャ</t>
    </rPh>
    <rPh sb="521" eb="524">
      <t>ギジュツリョク</t>
    </rPh>
    <rPh sb="524" eb="526">
      <t>コウジョウ</t>
    </rPh>
    <rPh sb="527" eb="529">
      <t>コウケン</t>
    </rPh>
    <phoneticPr fontId="1"/>
  </si>
  <si>
    <t>⑥将来の方向（次世代への継続性、今後の予定等）</t>
    <rPh sb="1" eb="3">
      <t>ショウライ</t>
    </rPh>
    <rPh sb="4" eb="6">
      <t>ホウコウ</t>
    </rPh>
    <rPh sb="7" eb="10">
      <t>ジセダイ</t>
    </rPh>
    <rPh sb="12" eb="15">
      <t>ケイゾクセイ</t>
    </rPh>
    <rPh sb="16" eb="18">
      <t>コンゴ</t>
    </rPh>
    <rPh sb="19" eb="21">
      <t>ヨテイ</t>
    </rPh>
    <rPh sb="21" eb="22">
      <t>トウ</t>
    </rPh>
    <phoneticPr fontId="1"/>
  </si>
  <si>
    <t xml:space="preserve">  ※就業規則、家族経営協定、役員名簿等、女性の活躍状況が分かる資料を添付すること。</t>
    <phoneticPr fontId="1"/>
  </si>
  <si>
    <t>積極的にハーベスタやプロセッサなどの大型林業機械を導入し、腕力が必要な作業を極力減らすことで、女性作業員があらゆる作業工程において、男性と同様に活躍できるような環境を整備している。
受賞者の妻は、経理・労務管理など事務作業を主に担っているが、従来アナログで管理していた資料を積極的に電子化したことで、データの管理や活用をより容易に行えるようになった。また、作業員の日報を電子管理し、リモートで作業指示や報告ができる体制を構築し、業務の効率化に大きく貢献した。
新規従業員確保のための採用活動では、女性従業員が中心となって会社説明を行っており、女性林業者が参入しやすいよう工夫している。</t>
    <rPh sb="0" eb="3">
      <t>セッキョクテキ</t>
    </rPh>
    <rPh sb="18" eb="20">
      <t>オオガタ</t>
    </rPh>
    <rPh sb="20" eb="22">
      <t>リンギョウ</t>
    </rPh>
    <rPh sb="22" eb="24">
      <t>キカイ</t>
    </rPh>
    <rPh sb="25" eb="27">
      <t>ドウニュウ</t>
    </rPh>
    <rPh sb="29" eb="31">
      <t>ワンリョク</t>
    </rPh>
    <rPh sb="32" eb="34">
      <t>ヒツヨウ</t>
    </rPh>
    <rPh sb="35" eb="37">
      <t>サギョウ</t>
    </rPh>
    <rPh sb="38" eb="40">
      <t>キョクリョク</t>
    </rPh>
    <rPh sb="40" eb="41">
      <t>ヘ</t>
    </rPh>
    <rPh sb="47" eb="49">
      <t>ジョセイ</t>
    </rPh>
    <rPh sb="49" eb="52">
      <t>サギョウイン</t>
    </rPh>
    <rPh sb="57" eb="59">
      <t>コウテイ</t>
    </rPh>
    <rPh sb="64" eb="66">
      <t>ダンセイ</t>
    </rPh>
    <rPh sb="67" eb="69">
      <t>ドウヨウ</t>
    </rPh>
    <rPh sb="70" eb="72">
      <t>カツヤク</t>
    </rPh>
    <rPh sb="78" eb="80">
      <t>カンキョウ</t>
    </rPh>
    <rPh sb="81" eb="83">
      <t>セイビ</t>
    </rPh>
    <rPh sb="90" eb="93">
      <t>ジュショウシャ</t>
    </rPh>
    <rPh sb="94" eb="95">
      <t>ツマ</t>
    </rPh>
    <rPh sb="97" eb="99">
      <t>ケイリ</t>
    </rPh>
    <rPh sb="100" eb="102">
      <t>ロウム</t>
    </rPh>
    <rPh sb="102" eb="104">
      <t>カンリ</t>
    </rPh>
    <rPh sb="106" eb="108">
      <t>ジム</t>
    </rPh>
    <rPh sb="108" eb="110">
      <t>サギョウ</t>
    </rPh>
    <rPh sb="111" eb="112">
      <t>オモ</t>
    </rPh>
    <rPh sb="113" eb="114">
      <t>ニナ</t>
    </rPh>
    <rPh sb="120" eb="122">
      <t>ジュウライ</t>
    </rPh>
    <rPh sb="127" eb="129">
      <t>カンリ</t>
    </rPh>
    <rPh sb="133" eb="135">
      <t>シリョウ</t>
    </rPh>
    <rPh sb="136" eb="139">
      <t>セッキョクテキ</t>
    </rPh>
    <rPh sb="140" eb="142">
      <t>デンシ</t>
    </rPh>
    <rPh sb="142" eb="143">
      <t>カ</t>
    </rPh>
    <rPh sb="153" eb="155">
      <t>カンリ</t>
    </rPh>
    <rPh sb="156" eb="158">
      <t>カツヨウ</t>
    </rPh>
    <rPh sb="161" eb="163">
      <t>ヨウイ</t>
    </rPh>
    <rPh sb="164" eb="165">
      <t>オコナ</t>
    </rPh>
    <rPh sb="177" eb="180">
      <t>サギョウイン</t>
    </rPh>
    <rPh sb="181" eb="183">
      <t>ニッポウ</t>
    </rPh>
    <rPh sb="184" eb="186">
      <t>デンシ</t>
    </rPh>
    <rPh sb="186" eb="188">
      <t>カンリ</t>
    </rPh>
    <rPh sb="195" eb="197">
      <t>サギョウ</t>
    </rPh>
    <rPh sb="197" eb="199">
      <t>シジ</t>
    </rPh>
    <rPh sb="200" eb="202">
      <t>ホウコク</t>
    </rPh>
    <rPh sb="206" eb="208">
      <t>タイセイ</t>
    </rPh>
    <rPh sb="209" eb="211">
      <t>コウチク</t>
    </rPh>
    <rPh sb="213" eb="215">
      <t>ギョウム</t>
    </rPh>
    <rPh sb="216" eb="219">
      <t>コウリツカ</t>
    </rPh>
    <rPh sb="220" eb="221">
      <t>オオ</t>
    </rPh>
    <rPh sb="223" eb="225">
      <t>コウケン</t>
    </rPh>
    <rPh sb="232" eb="234">
      <t>シンキ</t>
    </rPh>
    <rPh sb="234" eb="237">
      <t>ジュウギョウイン</t>
    </rPh>
    <rPh sb="237" eb="239">
      <t>カクホ</t>
    </rPh>
    <rPh sb="243" eb="245">
      <t>サイヨウ</t>
    </rPh>
    <rPh sb="245" eb="247">
      <t>カツドウ</t>
    </rPh>
    <rPh sb="250" eb="252">
      <t>ジョセイ</t>
    </rPh>
    <rPh sb="252" eb="255">
      <t>ジュウギョウイン</t>
    </rPh>
    <rPh sb="256" eb="258">
      <t>チュウシン</t>
    </rPh>
    <rPh sb="262" eb="264">
      <t>カイシャ</t>
    </rPh>
    <rPh sb="264" eb="266">
      <t>セツメイ</t>
    </rPh>
    <rPh sb="267" eb="268">
      <t>オコナ</t>
    </rPh>
    <rPh sb="273" eb="275">
      <t>ジョセイ</t>
    </rPh>
    <rPh sb="275" eb="276">
      <t>リン</t>
    </rPh>
    <rPh sb="276" eb="278">
      <t>ギョウシャ</t>
    </rPh>
    <rPh sb="279" eb="281">
      <t>サンニュウ</t>
    </rPh>
    <rPh sb="287" eb="289">
      <t>クフウ</t>
    </rPh>
    <phoneticPr fontId="27"/>
  </si>
  <si>
    <r>
      <t>チップ工場の誘致により、チップ工場がなかった時期には産業廃棄物として処理されていた建設業者・造園事業者からの支障木や庭木剪定枝も現在は資源として再利用されるようになり、地域の環境保全、経済の循環に貢献している。</t>
    </r>
    <r>
      <rPr>
        <sz val="14"/>
        <color indexed="10"/>
        <rFont val="ＭＳ 明朝"/>
        <family val="1"/>
        <charset val="128"/>
      </rPr>
      <t xml:space="preserve">
</t>
    </r>
    <r>
      <rPr>
        <sz val="14"/>
        <rFont val="ＭＳ 明朝"/>
        <family val="1"/>
        <charset val="128"/>
      </rPr>
      <t xml:space="preserve">
また、林業に新規参入した建設業者に得意分野である路網整備を積極的に担わせた。このことにより、参入後の事業展開を円滑に進める効果があったのに加え、ほかの林業事業体との連携ともなり、地域全体の技術向上や林業への定着に貢献している。施業集約化や境界明確化など森林所有者との合意形成が必要な分野を担い、自社に不足している労務や機械資源を異業種やほかの林業事業体と連携して補完するという間伐生産体制は、地元に定着するとともに、モデルともなっており、地域全体の素材生産量の増大に寄与している。
職員の採用にあたっては、林業経験の有無を問わずＩターン者の受け皿ともなっており、地域の人口増加をもたらすとともに、事業の拡大等により、ここ１０年間で職員数は約○名増えており、地元住民の雇用創出にも貢献している。
また、企業や教育機関と連携して現地作業や森林教育などを支援しており、竹林を活用した地域づくりや、学校林などを利用した子どもたちの森林学習等の講師として、地域の森林の重要性や魅力を伝えている。</t>
    </r>
    <rPh sb="3" eb="5">
      <t>コウジョウ</t>
    </rPh>
    <rPh sb="6" eb="8">
      <t>ユウチ</t>
    </rPh>
    <rPh sb="60" eb="62">
      <t>センテイ</t>
    </rPh>
    <rPh sb="84" eb="86">
      <t>チイキ</t>
    </rPh>
    <rPh sb="87" eb="89">
      <t>カンキョウ</t>
    </rPh>
    <rPh sb="89" eb="91">
      <t>ホゼン</t>
    </rPh>
    <rPh sb="92" eb="94">
      <t>ケイザイ</t>
    </rPh>
    <rPh sb="95" eb="97">
      <t>ジュンカン</t>
    </rPh>
    <rPh sb="98" eb="100">
      <t>コウケン</t>
    </rPh>
    <rPh sb="110" eb="112">
      <t>リンギョウ</t>
    </rPh>
    <rPh sb="113" eb="115">
      <t>シンキ</t>
    </rPh>
    <rPh sb="115" eb="117">
      <t>サンニュウ</t>
    </rPh>
    <rPh sb="119" eb="121">
      <t>ケンセツ</t>
    </rPh>
    <rPh sb="121" eb="123">
      <t>ギョウシャ</t>
    </rPh>
    <rPh sb="124" eb="126">
      <t>トクイ</t>
    </rPh>
    <rPh sb="126" eb="128">
      <t>ブンヤ</t>
    </rPh>
    <rPh sb="131" eb="132">
      <t>ロ</t>
    </rPh>
    <rPh sb="132" eb="133">
      <t>モウ</t>
    </rPh>
    <rPh sb="133" eb="135">
      <t>セイビ</t>
    </rPh>
    <rPh sb="136" eb="139">
      <t>セッキョクテキ</t>
    </rPh>
    <rPh sb="140" eb="141">
      <t>ニナ</t>
    </rPh>
    <rPh sb="153" eb="155">
      <t>サンニュウ</t>
    </rPh>
    <rPh sb="155" eb="156">
      <t>アト</t>
    </rPh>
    <rPh sb="157" eb="159">
      <t>ジギョウ</t>
    </rPh>
    <rPh sb="159" eb="161">
      <t>テンカイ</t>
    </rPh>
    <rPh sb="162" eb="164">
      <t>エンカツ</t>
    </rPh>
    <rPh sb="165" eb="166">
      <t>スス</t>
    </rPh>
    <rPh sb="168" eb="170">
      <t>コウカ</t>
    </rPh>
    <rPh sb="176" eb="177">
      <t>クワ</t>
    </rPh>
    <rPh sb="182" eb="184">
      <t>リンギョウ</t>
    </rPh>
    <rPh sb="184" eb="187">
      <t>ジギョウタイ</t>
    </rPh>
    <rPh sb="189" eb="191">
      <t>レンケイ</t>
    </rPh>
    <rPh sb="196" eb="198">
      <t>チイキ</t>
    </rPh>
    <rPh sb="198" eb="200">
      <t>ゼンタイ</t>
    </rPh>
    <rPh sb="201" eb="203">
      <t>ギジュツ</t>
    </rPh>
    <rPh sb="203" eb="205">
      <t>コウジョウ</t>
    </rPh>
    <rPh sb="206" eb="208">
      <t>リンギョウ</t>
    </rPh>
    <rPh sb="210" eb="212">
      <t>テイチャク</t>
    </rPh>
    <rPh sb="213" eb="215">
      <t>コウケン</t>
    </rPh>
    <rPh sb="266" eb="268">
      <t>キカイ</t>
    </rPh>
    <rPh sb="349" eb="351">
      <t>ショクイン</t>
    </rPh>
    <rPh sb="352" eb="354">
      <t>サイヨウ</t>
    </rPh>
    <rPh sb="361" eb="363">
      <t>リンギョウ</t>
    </rPh>
    <rPh sb="363" eb="365">
      <t>ケイケン</t>
    </rPh>
    <rPh sb="366" eb="368">
      <t>ウム</t>
    </rPh>
    <rPh sb="369" eb="370">
      <t>ト</t>
    </rPh>
    <rPh sb="376" eb="377">
      <t>シャ</t>
    </rPh>
    <rPh sb="378" eb="379">
      <t>ウ</t>
    </rPh>
    <rPh sb="380" eb="381">
      <t>サラ</t>
    </rPh>
    <rPh sb="389" eb="391">
      <t>チイキ</t>
    </rPh>
    <rPh sb="392" eb="394">
      <t>ジンコウ</t>
    </rPh>
    <rPh sb="394" eb="396">
      <t>ゾウカ</t>
    </rPh>
    <rPh sb="406" eb="408">
      <t>ジギョウ</t>
    </rPh>
    <rPh sb="409" eb="411">
      <t>カクダイ</t>
    </rPh>
    <rPh sb="411" eb="412">
      <t>トウ</t>
    </rPh>
    <rPh sb="420" eb="422">
      <t>ネンカン</t>
    </rPh>
    <rPh sb="423" eb="426">
      <t>ショクインスウ</t>
    </rPh>
    <rPh sb="427" eb="428">
      <t>ヤク</t>
    </rPh>
    <rPh sb="429" eb="430">
      <t>メイ</t>
    </rPh>
    <rPh sb="430" eb="431">
      <t>フ</t>
    </rPh>
    <rPh sb="436" eb="438">
      <t>ジモト</t>
    </rPh>
    <rPh sb="438" eb="440">
      <t>ジュウミン</t>
    </rPh>
    <rPh sb="441" eb="443">
      <t>コヨウ</t>
    </rPh>
    <rPh sb="443" eb="445">
      <t>ソウシュツ</t>
    </rPh>
    <rPh sb="447" eb="449">
      <t>コウケン</t>
    </rPh>
    <rPh sb="520" eb="522">
      <t>シンリン</t>
    </rPh>
    <rPh sb="522" eb="524">
      <t>ガクシュウ</t>
    </rPh>
    <rPh sb="524" eb="525">
      <t>トウ</t>
    </rPh>
    <rPh sb="526" eb="528">
      <t>コウシ</t>
    </rPh>
    <rPh sb="532" eb="534">
      <t>チイキ</t>
    </rPh>
    <rPh sb="535" eb="537">
      <t>シンリン</t>
    </rPh>
    <rPh sb="538" eb="541">
      <t>ジュウヨウセイ</t>
    </rPh>
    <rPh sb="542" eb="544">
      <t>ミリョク</t>
    </rPh>
    <rPh sb="545" eb="546">
      <t>ツタ</t>
    </rPh>
    <phoneticPr fontId="1"/>
  </si>
  <si>
    <t>④地域に対する貢献（地域における位置づけ、他林家・地域に与える影響等）</t>
    <rPh sb="1" eb="3">
      <t>チイキ</t>
    </rPh>
    <rPh sb="4" eb="5">
      <t>タイ</t>
    </rPh>
    <rPh sb="7" eb="9">
      <t>コウケン</t>
    </rPh>
    <rPh sb="10" eb="12">
      <t>チイキ</t>
    </rPh>
    <rPh sb="16" eb="18">
      <t>イチ</t>
    </rPh>
    <rPh sb="21" eb="22">
      <t>タ</t>
    </rPh>
    <rPh sb="22" eb="24">
      <t>リンケ</t>
    </rPh>
    <rPh sb="25" eb="27">
      <t>チイキ</t>
    </rPh>
    <rPh sb="28" eb="29">
      <t>アタ</t>
    </rPh>
    <rPh sb="31" eb="33">
      <t>エイキョウ</t>
    </rPh>
    <rPh sb="33" eb="34">
      <t>トウ</t>
    </rPh>
    <phoneticPr fontId="1"/>
  </si>
  <si>
    <t>低コストで持続的な森林活用を図るため、長期間の継続使用を前提に、林業専用道と森林作業道を組み合わせた路網整備を進めている。林業作業道の開設に当たっては、地形に追従した線形の決定や森林所有者への説明、事業費に合わせた構造物の選定をするなどの工夫をしている。路面表流水を処理する木製横断排水工では、設置した丸太が車両通行により移動して機能しなくなることを防ぐため、固定金具を開発するなど、創意工夫に努めている。
また、急しゅん地での作業量の増加傾向を踏まえ、架線系システムの導入に取り組み始めている。昨年はオーストリア製自走式搬器を導入、今年はタワーヤーダを導入し、架線系作業班を１班増やすなど体制を強化している。
このような取組により、平成〇〇年に〇㎞／年だった路網開設延長は、平成〇〇年には〇㎞／年（全国平均（××県平均）〇㎞／年）に、同じく〇〇㎥だった素材生産量は平成〇〇年には〇〇㎥（全国平均（××県平均）〇㎞／年）となった。</t>
    <rPh sb="0" eb="1">
      <t>テイ</t>
    </rPh>
    <rPh sb="5" eb="8">
      <t>ジゾクテキ</t>
    </rPh>
    <rPh sb="9" eb="11">
      <t>シンリン</t>
    </rPh>
    <rPh sb="11" eb="13">
      <t>カツヨウ</t>
    </rPh>
    <rPh sb="14" eb="15">
      <t>ハカ</t>
    </rPh>
    <rPh sb="19" eb="22">
      <t>チョウキカン</t>
    </rPh>
    <rPh sb="23" eb="25">
      <t>ケイゾク</t>
    </rPh>
    <rPh sb="25" eb="27">
      <t>シヨウ</t>
    </rPh>
    <rPh sb="28" eb="30">
      <t>ゼンテイ</t>
    </rPh>
    <rPh sb="32" eb="34">
      <t>リンギョウ</t>
    </rPh>
    <rPh sb="34" eb="37">
      <t>センヨウドウ</t>
    </rPh>
    <rPh sb="38" eb="40">
      <t>シンリン</t>
    </rPh>
    <rPh sb="40" eb="42">
      <t>サギョウ</t>
    </rPh>
    <rPh sb="42" eb="43">
      <t>ドウ</t>
    </rPh>
    <rPh sb="44" eb="45">
      <t>ク</t>
    </rPh>
    <rPh sb="46" eb="47">
      <t>ア</t>
    </rPh>
    <rPh sb="50" eb="51">
      <t>ロ</t>
    </rPh>
    <rPh sb="51" eb="52">
      <t>モウ</t>
    </rPh>
    <rPh sb="52" eb="54">
      <t>セイビ</t>
    </rPh>
    <rPh sb="55" eb="56">
      <t>スス</t>
    </rPh>
    <rPh sb="61" eb="63">
      <t>リンギョウ</t>
    </rPh>
    <rPh sb="63" eb="65">
      <t>サギョウ</t>
    </rPh>
    <rPh sb="65" eb="66">
      <t>ドウ</t>
    </rPh>
    <rPh sb="67" eb="69">
      <t>カイセツ</t>
    </rPh>
    <rPh sb="70" eb="71">
      <t>ア</t>
    </rPh>
    <rPh sb="76" eb="78">
      <t>チケイ</t>
    </rPh>
    <rPh sb="79" eb="81">
      <t>ツイジュウ</t>
    </rPh>
    <rPh sb="83" eb="85">
      <t>センケイ</t>
    </rPh>
    <rPh sb="86" eb="88">
      <t>ケッテイ</t>
    </rPh>
    <rPh sb="89" eb="91">
      <t>シンリン</t>
    </rPh>
    <rPh sb="91" eb="94">
      <t>ショユウシャ</t>
    </rPh>
    <rPh sb="96" eb="98">
      <t>セツメイ</t>
    </rPh>
    <rPh sb="99" eb="102">
      <t>ジギョウヒ</t>
    </rPh>
    <rPh sb="103" eb="104">
      <t>ア</t>
    </rPh>
    <rPh sb="107" eb="110">
      <t>コウゾウブツ</t>
    </rPh>
    <rPh sb="111" eb="113">
      <t>センテイ</t>
    </rPh>
    <rPh sb="119" eb="121">
      <t>クフウ</t>
    </rPh>
    <rPh sb="127" eb="129">
      <t>ロメン</t>
    </rPh>
    <rPh sb="129" eb="130">
      <t>オモテ</t>
    </rPh>
    <rPh sb="130" eb="132">
      <t>リュウスイ</t>
    </rPh>
    <rPh sb="133" eb="135">
      <t>ショリ</t>
    </rPh>
    <rPh sb="137" eb="139">
      <t>モクセイ</t>
    </rPh>
    <rPh sb="139" eb="141">
      <t>オウダン</t>
    </rPh>
    <rPh sb="211" eb="212">
      <t>チ</t>
    </rPh>
    <rPh sb="214" eb="217">
      <t>サギョウリョウ</t>
    </rPh>
    <rPh sb="218" eb="220">
      <t>ゾウカ</t>
    </rPh>
    <rPh sb="220" eb="222">
      <t>ケイコウ</t>
    </rPh>
    <rPh sb="223" eb="224">
      <t>フ</t>
    </rPh>
    <rPh sb="227" eb="229">
      <t>カセン</t>
    </rPh>
    <rPh sb="229" eb="230">
      <t>ケイ</t>
    </rPh>
    <rPh sb="235" eb="237">
      <t>ドウニュウ</t>
    </rPh>
    <rPh sb="238" eb="239">
      <t>ト</t>
    </rPh>
    <rPh sb="240" eb="241">
      <t>ク</t>
    </rPh>
    <rPh sb="242" eb="243">
      <t>ハジ</t>
    </rPh>
    <rPh sb="248" eb="250">
      <t>サクネン</t>
    </rPh>
    <rPh sb="257" eb="258">
      <t>セイ</t>
    </rPh>
    <rPh sb="258" eb="261">
      <t>ジソウシキ</t>
    </rPh>
    <rPh sb="311" eb="313">
      <t>トリクミ</t>
    </rPh>
    <rPh sb="326" eb="327">
      <t>ネン</t>
    </rPh>
    <rPh sb="330" eb="331">
      <t>ロ</t>
    </rPh>
    <rPh sb="331" eb="332">
      <t>モウ</t>
    </rPh>
    <rPh sb="332" eb="334">
      <t>カイセツ</t>
    </rPh>
    <rPh sb="334" eb="336">
      <t>エンチョウ</t>
    </rPh>
    <rPh sb="338" eb="340">
      <t>ヘイセイ</t>
    </rPh>
    <rPh sb="342" eb="343">
      <t>ネン</t>
    </rPh>
    <rPh sb="350" eb="352">
      <t>ゼンコク</t>
    </rPh>
    <rPh sb="352" eb="354">
      <t>ヘイキン</t>
    </rPh>
    <rPh sb="357" eb="358">
      <t>ケン</t>
    </rPh>
    <rPh sb="358" eb="360">
      <t>ヘイキン</t>
    </rPh>
    <rPh sb="364" eb="365">
      <t>ネン</t>
    </rPh>
    <rPh sb="368" eb="369">
      <t>オナ</t>
    </rPh>
    <rPh sb="377" eb="379">
      <t>ソザイ</t>
    </rPh>
    <rPh sb="379" eb="382">
      <t>セイサンリョウ</t>
    </rPh>
    <rPh sb="383" eb="385">
      <t>ヘイセイ</t>
    </rPh>
    <rPh sb="387" eb="388">
      <t>ネン</t>
    </rPh>
    <phoneticPr fontId="1"/>
  </si>
  <si>
    <r>
      <t>計画的かつ持続的な森林整備の推進を経営の柱に据え、施業地の集約化を図るべく森林所有者の施業提案を行う「森林施業プランナー」の育成、計画的施業を実施するための森林経営計画の作成、高性能林業機械の積極的な導入と有効活用を図る人材の育成などの作業体制整備と素材生産コスト縮減、経営状態を明確にするための月次決算体制の導入などに鋭意取り組んだ。これによって、平成○年度に〇億円であった取扱高は令和○年度には〇億円を超えるまでとなっている。</t>
    </r>
    <r>
      <rPr>
        <sz val="14"/>
        <color indexed="10"/>
        <rFont val="ＭＳ 明朝"/>
        <family val="1"/>
        <charset val="128"/>
      </rPr>
      <t xml:space="preserve">
</t>
    </r>
    <r>
      <rPr>
        <sz val="14"/>
        <rFont val="ＭＳ 明朝"/>
        <family val="1"/>
        <charset val="128"/>
      </rPr>
      <t xml:space="preserve">
また、平成〇〇年からは、林業専用道の開設や森林経営計画などの国の新しい施策に積極的に取り組み、集落座談会の回数は年間○回以上となった。これらの取組の結果、認定された森林経営計画は平成〇〇年の〇〇団地、〇〇haから、平成〇〇年の３年間で約○倍の〇〇団地、〇〇haまで増え、安定的な経営を実現している。間伐材生産量の増大に伴い、従来からの市場出荷に加えて、管内製材工場及び合板工場へ直接納入する協定取引に取り組み、中間経費の削減を実現している。
</t>
    </r>
    <r>
      <rPr>
        <sz val="14"/>
        <color indexed="10"/>
        <rFont val="ＭＳ 明朝"/>
        <family val="1"/>
        <charset val="128"/>
      </rPr>
      <t xml:space="preserve">
</t>
    </r>
    <r>
      <rPr>
        <sz val="14"/>
        <rFont val="ＭＳ 明朝"/>
        <family val="1"/>
        <charset val="128"/>
      </rPr>
      <t>また、各工場への直接納入に係る経費の削減や間伐材の増加に伴い発生するＣ材の有利販売が課題となったため、木質バイオマス発電に着目し、行政や関係団体と連携してチップ工場の誘致を図った。チップ工場の隣接地には中間土場を設置し、トレーラ等の大型トラックの使用が容易になるとともに、Ｃ材については輸送コストの削減に加えて、材の入荷状況を間近で把握することができ、計画的操業に安心して取り組める体制となっている。</t>
    </r>
    <rPh sb="0" eb="3">
      <t>ケイカクテキ</t>
    </rPh>
    <rPh sb="192" eb="194">
      <t>レイワ</t>
    </rPh>
    <rPh sb="220" eb="222">
      <t>ヘイセイ</t>
    </rPh>
    <rPh sb="224" eb="225">
      <t>ネン</t>
    </rPh>
    <rPh sb="229" eb="231">
      <t>リンギョウ</t>
    </rPh>
    <rPh sb="231" eb="234">
      <t>センヨウドウ</t>
    </rPh>
    <rPh sb="235" eb="237">
      <t>カイセツ</t>
    </rPh>
    <rPh sb="238" eb="240">
      <t>シンリン</t>
    </rPh>
    <rPh sb="240" eb="242">
      <t>ケイエイ</t>
    </rPh>
    <rPh sb="242" eb="244">
      <t>ケイカク</t>
    </rPh>
    <rPh sb="247" eb="248">
      <t>クニ</t>
    </rPh>
    <rPh sb="249" eb="250">
      <t>アタラ</t>
    </rPh>
    <rPh sb="252" eb="254">
      <t>セサク</t>
    </rPh>
    <rPh sb="255" eb="258">
      <t>セッキョクテキ</t>
    </rPh>
    <rPh sb="259" eb="260">
      <t>ト</t>
    </rPh>
    <rPh sb="261" eb="262">
      <t>ク</t>
    </rPh>
    <rPh sb="264" eb="266">
      <t>シュウラク</t>
    </rPh>
    <rPh sb="266" eb="269">
      <t>ザダンカイ</t>
    </rPh>
    <rPh sb="270" eb="271">
      <t>カイ</t>
    </rPh>
    <rPh sb="271" eb="272">
      <t>カズ</t>
    </rPh>
    <rPh sb="273" eb="275">
      <t>ネンカン</t>
    </rPh>
    <rPh sb="276" eb="277">
      <t>カイ</t>
    </rPh>
    <rPh sb="277" eb="279">
      <t>イジョウ</t>
    </rPh>
    <rPh sb="288" eb="290">
      <t>トリクミ</t>
    </rPh>
    <rPh sb="291" eb="293">
      <t>ケッカ</t>
    </rPh>
    <rPh sb="294" eb="296">
      <t>ニンテイ</t>
    </rPh>
    <rPh sb="299" eb="301">
      <t>シンリン</t>
    </rPh>
    <rPh sb="301" eb="303">
      <t>ケイエイ</t>
    </rPh>
    <rPh sb="303" eb="305">
      <t>ケイカク</t>
    </rPh>
    <rPh sb="306" eb="308">
      <t>ヘイセイ</t>
    </rPh>
    <rPh sb="310" eb="311">
      <t>ネン</t>
    </rPh>
    <rPh sb="314" eb="316">
      <t>ダンチ</t>
    </rPh>
    <rPh sb="324" eb="326">
      <t>ヘイセイ</t>
    </rPh>
    <rPh sb="328" eb="329">
      <t>ネン</t>
    </rPh>
    <rPh sb="331" eb="333">
      <t>ネンカン</t>
    </rPh>
    <rPh sb="334" eb="335">
      <t>ヤク</t>
    </rPh>
    <rPh sb="336" eb="337">
      <t>バイ</t>
    </rPh>
    <rPh sb="340" eb="342">
      <t>ダンチ</t>
    </rPh>
    <rPh sb="349" eb="350">
      <t>フ</t>
    </rPh>
    <rPh sb="352" eb="354">
      <t>アンテイ</t>
    </rPh>
    <rPh sb="354" eb="355">
      <t>テキ</t>
    </rPh>
    <rPh sb="356" eb="358">
      <t>ケイエイ</t>
    </rPh>
    <rPh sb="359" eb="361">
      <t>ジツゲン</t>
    </rPh>
    <rPh sb="366" eb="369">
      <t>カンバツザイ</t>
    </rPh>
    <rPh sb="369" eb="372">
      <t>セイサンリョウ</t>
    </rPh>
    <rPh sb="373" eb="375">
      <t>ゾウダイ</t>
    </rPh>
    <rPh sb="376" eb="377">
      <t>トモナ</t>
    </rPh>
    <rPh sb="379" eb="381">
      <t>ジュウライ</t>
    </rPh>
    <rPh sb="384" eb="386">
      <t>シジョウ</t>
    </rPh>
    <rPh sb="386" eb="388">
      <t>シュッカ</t>
    </rPh>
    <rPh sb="389" eb="390">
      <t>クワ</t>
    </rPh>
    <rPh sb="393" eb="395">
      <t>カンナイ</t>
    </rPh>
    <rPh sb="395" eb="397">
      <t>セイザイ</t>
    </rPh>
    <rPh sb="397" eb="399">
      <t>コウジョウ</t>
    </rPh>
    <rPh sb="399" eb="400">
      <t>オヨ</t>
    </rPh>
    <rPh sb="401" eb="403">
      <t>ゴウハン</t>
    </rPh>
    <rPh sb="403" eb="405">
      <t>コウジョウ</t>
    </rPh>
    <rPh sb="406" eb="408">
      <t>チョクセツ</t>
    </rPh>
    <rPh sb="408" eb="410">
      <t>ノウニュウ</t>
    </rPh>
    <rPh sb="412" eb="414">
      <t>キョウテイ</t>
    </rPh>
    <rPh sb="414" eb="416">
      <t>トリヒキ</t>
    </rPh>
    <rPh sb="417" eb="418">
      <t>ト</t>
    </rPh>
    <rPh sb="419" eb="420">
      <t>ク</t>
    </rPh>
    <rPh sb="422" eb="424">
      <t>チュウカン</t>
    </rPh>
    <rPh sb="424" eb="426">
      <t>ケイヒ</t>
    </rPh>
    <rPh sb="427" eb="429">
      <t>サクゲン</t>
    </rPh>
    <rPh sb="430" eb="432">
      <t>ジツゲン</t>
    </rPh>
    <rPh sb="442" eb="443">
      <t>カク</t>
    </rPh>
    <rPh sb="443" eb="445">
      <t>コウジョウ</t>
    </rPh>
    <rPh sb="447" eb="449">
      <t>チョクセツ</t>
    </rPh>
    <rPh sb="449" eb="451">
      <t>ノウニュウ</t>
    </rPh>
    <rPh sb="452" eb="453">
      <t>カカ</t>
    </rPh>
    <rPh sb="454" eb="456">
      <t>ケイヒ</t>
    </rPh>
    <rPh sb="457" eb="459">
      <t>サクゲン</t>
    </rPh>
    <rPh sb="460" eb="462">
      <t>カンバツ</t>
    </rPh>
    <rPh sb="462" eb="463">
      <t>ザイ</t>
    </rPh>
    <rPh sb="464" eb="466">
      <t>ゾウカ</t>
    </rPh>
    <rPh sb="467" eb="468">
      <t>トモナ</t>
    </rPh>
    <rPh sb="469" eb="471">
      <t>ハッセイ</t>
    </rPh>
    <rPh sb="474" eb="475">
      <t>ザイ</t>
    </rPh>
    <rPh sb="476" eb="478">
      <t>ユウリ</t>
    </rPh>
    <rPh sb="478" eb="480">
      <t>ハンバイ</t>
    </rPh>
    <rPh sb="481" eb="483">
      <t>カダイ</t>
    </rPh>
    <rPh sb="490" eb="492">
      <t>モクシツ</t>
    </rPh>
    <rPh sb="497" eb="499">
      <t>ハツデン</t>
    </rPh>
    <rPh sb="500" eb="502">
      <t>チャクモク</t>
    </rPh>
    <rPh sb="504" eb="506">
      <t>ギョウセイ</t>
    </rPh>
    <rPh sb="507" eb="509">
      <t>カンケイ</t>
    </rPh>
    <rPh sb="509" eb="511">
      <t>ダンタイ</t>
    </rPh>
    <rPh sb="512" eb="514">
      <t>レンケイ</t>
    </rPh>
    <rPh sb="519" eb="521">
      <t>コウジョウ</t>
    </rPh>
    <rPh sb="522" eb="524">
      <t>ユウチ</t>
    </rPh>
    <rPh sb="525" eb="526">
      <t>ハカ</t>
    </rPh>
    <rPh sb="532" eb="534">
      <t>コウジョウ</t>
    </rPh>
    <rPh sb="535" eb="538">
      <t>リンセツチ</t>
    </rPh>
    <rPh sb="540" eb="542">
      <t>チュウカン</t>
    </rPh>
    <rPh sb="542" eb="544">
      <t>ドバ</t>
    </rPh>
    <rPh sb="545" eb="547">
      <t>セッチ</t>
    </rPh>
    <rPh sb="553" eb="554">
      <t>トウ</t>
    </rPh>
    <rPh sb="555" eb="557">
      <t>オオガタ</t>
    </rPh>
    <rPh sb="562" eb="564">
      <t>シヨウ</t>
    </rPh>
    <rPh sb="565" eb="567">
      <t>ヨウイ</t>
    </rPh>
    <rPh sb="576" eb="577">
      <t>ザイ</t>
    </rPh>
    <rPh sb="582" eb="584">
      <t>ユソウ</t>
    </rPh>
    <rPh sb="588" eb="590">
      <t>サクゲン</t>
    </rPh>
    <rPh sb="591" eb="592">
      <t>クワ</t>
    </rPh>
    <rPh sb="595" eb="596">
      <t>ザイ</t>
    </rPh>
    <rPh sb="597" eb="599">
      <t>ニュウカ</t>
    </rPh>
    <rPh sb="599" eb="601">
      <t>ジョウキョウ</t>
    </rPh>
    <rPh sb="602" eb="604">
      <t>マジカ</t>
    </rPh>
    <rPh sb="605" eb="607">
      <t>ハアク</t>
    </rPh>
    <rPh sb="615" eb="618">
      <t>ケイカクテキ</t>
    </rPh>
    <rPh sb="618" eb="620">
      <t>ソウギョウ</t>
    </rPh>
    <rPh sb="621" eb="623">
      <t>アンシン</t>
    </rPh>
    <rPh sb="625" eb="626">
      <t>ト</t>
    </rPh>
    <rPh sb="627" eb="628">
      <t>ク</t>
    </rPh>
    <rPh sb="630" eb="632">
      <t>タイセイ</t>
    </rPh>
    <phoneticPr fontId="1"/>
  </si>
  <si>
    <t xml:space="preserve">
（省略）</t>
    <rPh sb="2" eb="4">
      <t>ショウリャク</t>
    </rPh>
    <phoneticPr fontId="27"/>
  </si>
  <si>
    <t>（６）経営・技術の特色等</t>
    <rPh sb="3" eb="5">
      <t>ケイエイ</t>
    </rPh>
    <rPh sb="6" eb="8">
      <t>ギジュツ</t>
    </rPh>
    <rPh sb="9" eb="11">
      <t>トクショク</t>
    </rPh>
    <rPh sb="11" eb="12">
      <t>トウ</t>
    </rPh>
    <phoneticPr fontId="1"/>
  </si>
  <si>
    <t>（１）～（５）略</t>
    <rPh sb="7" eb="8">
      <t>リャク</t>
    </rPh>
    <phoneticPr fontId="1"/>
  </si>
  <si>
    <t>（事実に基づき正確な情報を記載）</t>
    <rPh sb="1" eb="3">
      <t>ジジツ</t>
    </rPh>
    <rPh sb="4" eb="5">
      <t>モト</t>
    </rPh>
    <rPh sb="7" eb="9">
      <t>セイカク</t>
    </rPh>
    <rPh sb="10" eb="12">
      <t>ジョウホウ</t>
    </rPh>
    <rPh sb="13" eb="15">
      <t>キサイ</t>
    </rPh>
    <phoneticPr fontId="1"/>
  </si>
  <si>
    <t>１．受賞者の概要</t>
    <rPh sb="2" eb="5">
      <t>ジュショウシャ</t>
    </rPh>
    <rPh sb="6" eb="8">
      <t>ガイヨウ</t>
    </rPh>
    <phoneticPr fontId="1"/>
  </si>
  <si>
    <t>経営・技術の特色等の記載の良い例</t>
    <rPh sb="8" eb="9">
      <t>トウ</t>
    </rPh>
    <phoneticPr fontId="1"/>
  </si>
  <si>
    <t>林業経営</t>
    <rPh sb="0" eb="2">
      <t>リンギョウ</t>
    </rPh>
    <rPh sb="2" eb="4">
      <t>ケイエイ</t>
    </rPh>
    <phoneticPr fontId="27"/>
  </si>
  <si>
    <t>すでに取組を始めているICTを活用した計画的な生産及び出荷体制の確立を引き続き発展させていく。
裸苗と比較したコンテナ苗の生産比率を向上し、生産性を高めることで、○年後の山行き苗木の本数を現在の○倍にまで増大させたい。
後継者の確保のため、林業大学校の卒業生を雇用し、技術の継承に取り組んでいる。後継者からも若い視点で経営や施業方法に対して意見を出してもらい、適宜取り入れることで、後継者育成と経営改善を相乗的に取り組めているので、これを今後も継続していきたい。
今後は経営の多角化を進めていく方針だが、専門知識や技術が必要とされるだけでなく、緻密な管理作業が増加すると予想され、後継者の○○の新たな視点や感覚に期待される。</t>
    <rPh sb="3" eb="5">
      <t>トリクミ</t>
    </rPh>
    <rPh sb="6" eb="7">
      <t>ハジ</t>
    </rPh>
    <rPh sb="15" eb="17">
      <t>カツヨウ</t>
    </rPh>
    <rPh sb="19" eb="22">
      <t>ケイカクテキ</t>
    </rPh>
    <rPh sb="23" eb="26">
      <t>セイサンオヨ</t>
    </rPh>
    <rPh sb="27" eb="29">
      <t>シュッカ</t>
    </rPh>
    <rPh sb="29" eb="31">
      <t>タイセイ</t>
    </rPh>
    <rPh sb="32" eb="34">
      <t>カクリツ</t>
    </rPh>
    <rPh sb="35" eb="36">
      <t>ヒ</t>
    </rPh>
    <rPh sb="37" eb="38">
      <t>ツヅ</t>
    </rPh>
    <rPh sb="39" eb="41">
      <t>ハッテン</t>
    </rPh>
    <rPh sb="49" eb="50">
      <t>ハダカ</t>
    </rPh>
    <rPh sb="50" eb="51">
      <t>ナエ</t>
    </rPh>
    <rPh sb="52" eb="54">
      <t>ヒカク</t>
    </rPh>
    <rPh sb="60" eb="61">
      <t>ナエ</t>
    </rPh>
    <rPh sb="62" eb="64">
      <t>セイサン</t>
    </rPh>
    <rPh sb="64" eb="66">
      <t>ヒリツ</t>
    </rPh>
    <rPh sb="67" eb="69">
      <t>コウジョウ</t>
    </rPh>
    <rPh sb="71" eb="74">
      <t>セイサンセイ</t>
    </rPh>
    <rPh sb="75" eb="76">
      <t>タカ</t>
    </rPh>
    <rPh sb="83" eb="85">
      <t>ネンゴ</t>
    </rPh>
    <rPh sb="86" eb="88">
      <t>ヤマユ</t>
    </rPh>
    <rPh sb="89" eb="91">
      <t>ナエギ</t>
    </rPh>
    <rPh sb="92" eb="94">
      <t>ホンスウ</t>
    </rPh>
    <rPh sb="95" eb="97">
      <t>ゲンザイ</t>
    </rPh>
    <rPh sb="99" eb="100">
      <t>バイ</t>
    </rPh>
    <rPh sb="103" eb="105">
      <t>ゾウダイ</t>
    </rPh>
    <rPh sb="112" eb="115">
      <t>コウケイシャ</t>
    </rPh>
    <rPh sb="116" eb="118">
      <t>カクホ</t>
    </rPh>
    <rPh sb="122" eb="124">
      <t>リンギョウ</t>
    </rPh>
    <rPh sb="124" eb="127">
      <t>ダイガッコウ</t>
    </rPh>
    <rPh sb="128" eb="131">
      <t>ソツギョウセイ</t>
    </rPh>
    <rPh sb="132" eb="134">
      <t>コヨウ</t>
    </rPh>
    <rPh sb="136" eb="138">
      <t>ギジュツ</t>
    </rPh>
    <rPh sb="139" eb="141">
      <t>ケイショウ</t>
    </rPh>
    <rPh sb="142" eb="143">
      <t>ト</t>
    </rPh>
    <rPh sb="144" eb="145">
      <t>ク</t>
    </rPh>
    <rPh sb="150" eb="153">
      <t>コウケイシャ</t>
    </rPh>
    <rPh sb="156" eb="157">
      <t>ワカ</t>
    </rPh>
    <rPh sb="158" eb="160">
      <t>シテン</t>
    </rPh>
    <rPh sb="161" eb="163">
      <t>ケイエイ</t>
    </rPh>
    <rPh sb="164" eb="166">
      <t>セギョウ</t>
    </rPh>
    <rPh sb="166" eb="168">
      <t>ホウホウ</t>
    </rPh>
    <rPh sb="169" eb="170">
      <t>タイ</t>
    </rPh>
    <rPh sb="172" eb="174">
      <t>イケン</t>
    </rPh>
    <rPh sb="175" eb="176">
      <t>ダ</t>
    </rPh>
    <rPh sb="182" eb="184">
      <t>テキギ</t>
    </rPh>
    <rPh sb="184" eb="185">
      <t>ト</t>
    </rPh>
    <rPh sb="186" eb="187">
      <t>イ</t>
    </rPh>
    <rPh sb="193" eb="196">
      <t>コウケイシャ</t>
    </rPh>
    <rPh sb="196" eb="198">
      <t>イクセイ</t>
    </rPh>
    <rPh sb="199" eb="201">
      <t>ケイエイ</t>
    </rPh>
    <rPh sb="201" eb="203">
      <t>カイゼン</t>
    </rPh>
    <rPh sb="204" eb="207">
      <t>ソウジョウテキ</t>
    </rPh>
    <rPh sb="208" eb="209">
      <t>ト</t>
    </rPh>
    <rPh sb="210" eb="211">
      <t>ク</t>
    </rPh>
    <rPh sb="221" eb="223">
      <t>コンゴ</t>
    </rPh>
    <rPh sb="224" eb="226">
      <t>ケイゾク</t>
    </rPh>
    <rPh sb="235" eb="237">
      <t>コンゴ</t>
    </rPh>
    <rPh sb="238" eb="240">
      <t>ケイエイ</t>
    </rPh>
    <rPh sb="241" eb="244">
      <t>タカクカ</t>
    </rPh>
    <rPh sb="245" eb="246">
      <t>スス</t>
    </rPh>
    <rPh sb="250" eb="252">
      <t>ホウシン</t>
    </rPh>
    <rPh sb="255" eb="257">
      <t>センモン</t>
    </rPh>
    <rPh sb="257" eb="259">
      <t>チシキ</t>
    </rPh>
    <rPh sb="260" eb="262">
      <t>ギジュツ</t>
    </rPh>
    <rPh sb="263" eb="265">
      <t>ヒツヨウ</t>
    </rPh>
    <rPh sb="275" eb="277">
      <t>チミツ</t>
    </rPh>
    <rPh sb="278" eb="280">
      <t>カンリ</t>
    </rPh>
    <rPh sb="280" eb="282">
      <t>サギョウ</t>
    </rPh>
    <rPh sb="283" eb="285">
      <t>ゾウカ</t>
    </rPh>
    <rPh sb="288" eb="290">
      <t>ヨソウ</t>
    </rPh>
    <rPh sb="293" eb="296">
      <t>コウケイシャ</t>
    </rPh>
    <rPh sb="300" eb="301">
      <t>アラ</t>
    </rPh>
    <rPh sb="303" eb="305">
      <t>シテン</t>
    </rPh>
    <rPh sb="306" eb="308">
      <t>カンカク</t>
    </rPh>
    <rPh sb="309" eb="311">
      <t>キタイ</t>
    </rPh>
    <phoneticPr fontId="1"/>
  </si>
  <si>
    <t>苗木生産は女性の繊細さが生かせる業務だが、季節による業務量の変動が大きく、雇用形態として季節雇用やパートタイムが多く用いられている。そのような中、業務の効率化と他品種の生産体制を確立することで、現在女性が正規雇用職員の過半数を占め、女性が生き生きと活躍できる職場環境を実現できている。
女性が働きやすい環境を考慮し、女性従業員専用の休憩施設を設置している。また、作業後に使用できるように、従業員用のシャワー室を設置するなど、女性が働きやすい環境づくりを意識した結果、男性にとっても働きやすい環境を整備している。
また、制度面では育児介護休業規程等と設けるなど、従業員が人生の様々な節目を経る中で、長く働き続けられるよう会社として各種制度を整備している。</t>
    <rPh sb="0" eb="2">
      <t>ナエギ</t>
    </rPh>
    <rPh sb="2" eb="4">
      <t>セイサン</t>
    </rPh>
    <rPh sb="5" eb="7">
      <t>ジョセイ</t>
    </rPh>
    <rPh sb="8" eb="10">
      <t>センサイ</t>
    </rPh>
    <rPh sb="12" eb="13">
      <t>イ</t>
    </rPh>
    <rPh sb="16" eb="18">
      <t>ギョウム</t>
    </rPh>
    <rPh sb="21" eb="23">
      <t>キセツ</t>
    </rPh>
    <rPh sb="26" eb="29">
      <t>ギョウムリョウ</t>
    </rPh>
    <rPh sb="30" eb="32">
      <t>ヘンドウ</t>
    </rPh>
    <rPh sb="33" eb="34">
      <t>オオ</t>
    </rPh>
    <rPh sb="37" eb="39">
      <t>コヨウ</t>
    </rPh>
    <rPh sb="39" eb="41">
      <t>ケイタイ</t>
    </rPh>
    <rPh sb="44" eb="46">
      <t>キセツ</t>
    </rPh>
    <rPh sb="46" eb="48">
      <t>コヨウ</t>
    </rPh>
    <rPh sb="56" eb="57">
      <t>オオ</t>
    </rPh>
    <rPh sb="58" eb="59">
      <t>モチ</t>
    </rPh>
    <rPh sb="71" eb="72">
      <t>ナカ</t>
    </rPh>
    <rPh sb="73" eb="75">
      <t>ギョウム</t>
    </rPh>
    <rPh sb="76" eb="79">
      <t>コウリツカ</t>
    </rPh>
    <rPh sb="80" eb="83">
      <t>タヒンシュ</t>
    </rPh>
    <rPh sb="84" eb="86">
      <t>セイサン</t>
    </rPh>
    <rPh sb="86" eb="88">
      <t>タイセイ</t>
    </rPh>
    <rPh sb="89" eb="91">
      <t>カクリツ</t>
    </rPh>
    <rPh sb="97" eb="99">
      <t>ゲンザイ</t>
    </rPh>
    <rPh sb="99" eb="101">
      <t>ジョセイ</t>
    </rPh>
    <rPh sb="102" eb="104">
      <t>セイキ</t>
    </rPh>
    <rPh sb="104" eb="106">
      <t>コヨウ</t>
    </rPh>
    <rPh sb="106" eb="108">
      <t>ショクイン</t>
    </rPh>
    <rPh sb="109" eb="112">
      <t>カハンスウ</t>
    </rPh>
    <rPh sb="113" eb="114">
      <t>シ</t>
    </rPh>
    <rPh sb="116" eb="118">
      <t>ジョセイ</t>
    </rPh>
    <rPh sb="119" eb="120">
      <t>イ</t>
    </rPh>
    <rPh sb="121" eb="122">
      <t>イ</t>
    </rPh>
    <rPh sb="124" eb="126">
      <t>カツヤク</t>
    </rPh>
    <rPh sb="129" eb="131">
      <t>ショクバ</t>
    </rPh>
    <rPh sb="131" eb="133">
      <t>カンキョウ</t>
    </rPh>
    <rPh sb="144" eb="146">
      <t>ジョセイ</t>
    </rPh>
    <rPh sb="147" eb="148">
      <t>ハタラ</t>
    </rPh>
    <rPh sb="152" eb="154">
      <t>カンキョウ</t>
    </rPh>
    <rPh sb="155" eb="157">
      <t>コウリョ</t>
    </rPh>
    <rPh sb="159" eb="161">
      <t>ジョセイ</t>
    </rPh>
    <rPh sb="161" eb="164">
      <t>ジュウギョウイン</t>
    </rPh>
    <rPh sb="164" eb="166">
      <t>センヨウ</t>
    </rPh>
    <rPh sb="167" eb="169">
      <t>キュウケイ</t>
    </rPh>
    <rPh sb="169" eb="171">
      <t>シセツ</t>
    </rPh>
    <rPh sb="172" eb="174">
      <t>セッチ</t>
    </rPh>
    <rPh sb="182" eb="185">
      <t>サギョウゴ</t>
    </rPh>
    <rPh sb="186" eb="188">
      <t>シヨウ</t>
    </rPh>
    <rPh sb="195" eb="198">
      <t>ジュウギョウイン</t>
    </rPh>
    <rPh sb="198" eb="199">
      <t>ヨウ</t>
    </rPh>
    <rPh sb="204" eb="205">
      <t>シツ</t>
    </rPh>
    <rPh sb="206" eb="208">
      <t>セッチ</t>
    </rPh>
    <rPh sb="213" eb="215">
      <t>ジョセイ</t>
    </rPh>
    <rPh sb="216" eb="217">
      <t>ハタラ</t>
    </rPh>
    <rPh sb="221" eb="223">
      <t>カンキョウ</t>
    </rPh>
    <rPh sb="227" eb="229">
      <t>イシキ</t>
    </rPh>
    <rPh sb="231" eb="233">
      <t>ケッカ</t>
    </rPh>
    <rPh sb="234" eb="236">
      <t>ダンセイ</t>
    </rPh>
    <rPh sb="241" eb="242">
      <t>ハタラ</t>
    </rPh>
    <rPh sb="246" eb="248">
      <t>カンキョウ</t>
    </rPh>
    <rPh sb="249" eb="251">
      <t>セイビ</t>
    </rPh>
    <rPh sb="261" eb="264">
      <t>セイドメン</t>
    </rPh>
    <rPh sb="266" eb="268">
      <t>イクジ</t>
    </rPh>
    <rPh sb="268" eb="270">
      <t>カイゴ</t>
    </rPh>
    <rPh sb="270" eb="272">
      <t>キュウギョウ</t>
    </rPh>
    <rPh sb="272" eb="274">
      <t>キテイ</t>
    </rPh>
    <rPh sb="274" eb="275">
      <t>トウ</t>
    </rPh>
    <rPh sb="276" eb="277">
      <t>モウ</t>
    </rPh>
    <rPh sb="282" eb="285">
      <t>ジュウギョウイン</t>
    </rPh>
    <rPh sb="286" eb="288">
      <t>ジンセイ</t>
    </rPh>
    <rPh sb="289" eb="291">
      <t>サマザマ</t>
    </rPh>
    <rPh sb="292" eb="294">
      <t>フシメ</t>
    </rPh>
    <rPh sb="295" eb="296">
      <t>ヘ</t>
    </rPh>
    <rPh sb="297" eb="298">
      <t>ナカ</t>
    </rPh>
    <rPh sb="300" eb="301">
      <t>ナガ</t>
    </rPh>
    <rPh sb="302" eb="303">
      <t>ハタラ</t>
    </rPh>
    <rPh sb="304" eb="305">
      <t>ツヅ</t>
    </rPh>
    <rPh sb="311" eb="313">
      <t>カイシャ</t>
    </rPh>
    <rPh sb="316" eb="318">
      <t>カクシュ</t>
    </rPh>
    <rPh sb="318" eb="320">
      <t>セイド</t>
    </rPh>
    <rPh sb="321" eb="323">
      <t>セイビ</t>
    </rPh>
    <phoneticPr fontId="1"/>
  </si>
  <si>
    <t>・当地域は気候や交通事情により苗木生産に不向きな地域であり、戦後の拡大造林期には数多く活動していた山林用苗木生産者も、現在では○世帯程度しか残っていない。一方で、県の造林面積は年々増加している中、○○会社では、県の年間需要本数のうち○割を供給しており、地域の再造林推進に大きく貢献している。
・国内の苗木生産者との情報交換だけでなく、欧州の苗木生産者との交流も通しながら、最新の苗木生産技術の習得に努めており、毎年恒例の森林組合や林業事業体を対象とした県苗組主催の研修会では講師となって、確立した技術の紹介や実演を行っている。また、全国から視察も積極的に受け入れており、国内の苗木生産技術の発展に大きく寄与している。
・平成〇年より開始したコンテナ苗生産においては、最適なコンテナ苗の培土の配合について独自に検討を重ね続けているが、県内の他のコンテナ苗生産者に対しても完成した培土を供給することで、県内の良質なコンテナ苗生産の体制確立に大きく貢献している。</t>
    <rPh sb="1" eb="2">
      <t>トウ</t>
    </rPh>
    <rPh sb="2" eb="4">
      <t>チイキ</t>
    </rPh>
    <rPh sb="5" eb="7">
      <t>キコウ</t>
    </rPh>
    <rPh sb="8" eb="10">
      <t>コウツウ</t>
    </rPh>
    <rPh sb="10" eb="12">
      <t>ジジョウ</t>
    </rPh>
    <rPh sb="15" eb="17">
      <t>ナエギ</t>
    </rPh>
    <rPh sb="17" eb="19">
      <t>セイサン</t>
    </rPh>
    <rPh sb="20" eb="22">
      <t>フム</t>
    </rPh>
    <rPh sb="24" eb="26">
      <t>チイキ</t>
    </rPh>
    <rPh sb="30" eb="32">
      <t>センゴ</t>
    </rPh>
    <rPh sb="33" eb="35">
      <t>カクダイ</t>
    </rPh>
    <rPh sb="35" eb="37">
      <t>ゾウリン</t>
    </rPh>
    <rPh sb="37" eb="38">
      <t>キ</t>
    </rPh>
    <rPh sb="49" eb="51">
      <t>サンリン</t>
    </rPh>
    <rPh sb="51" eb="52">
      <t>ヨウ</t>
    </rPh>
    <rPh sb="52" eb="54">
      <t>ナエギ</t>
    </rPh>
    <rPh sb="54" eb="56">
      <t>セイサン</t>
    </rPh>
    <rPh sb="56" eb="57">
      <t>シャ</t>
    </rPh>
    <rPh sb="59" eb="61">
      <t>ゲンザイ</t>
    </rPh>
    <rPh sb="64" eb="66">
      <t>セタイ</t>
    </rPh>
    <rPh sb="66" eb="68">
      <t>テイド</t>
    </rPh>
    <rPh sb="70" eb="71">
      <t>ノコ</t>
    </rPh>
    <rPh sb="77" eb="79">
      <t>イッポウ</t>
    </rPh>
    <rPh sb="81" eb="82">
      <t>ケン</t>
    </rPh>
    <rPh sb="83" eb="85">
      <t>ゾウリン</t>
    </rPh>
    <rPh sb="85" eb="87">
      <t>メンセキ</t>
    </rPh>
    <rPh sb="88" eb="90">
      <t>ネンネン</t>
    </rPh>
    <rPh sb="90" eb="92">
      <t>ゾウカ</t>
    </rPh>
    <rPh sb="96" eb="97">
      <t>ナカ</t>
    </rPh>
    <rPh sb="100" eb="102">
      <t>カイシャ</t>
    </rPh>
    <rPh sb="105" eb="106">
      <t>ケン</t>
    </rPh>
    <rPh sb="107" eb="109">
      <t>ネンカン</t>
    </rPh>
    <rPh sb="109" eb="111">
      <t>ジュヨウ</t>
    </rPh>
    <rPh sb="111" eb="113">
      <t>ホンスウ</t>
    </rPh>
    <rPh sb="117" eb="118">
      <t>ワリ</t>
    </rPh>
    <rPh sb="119" eb="121">
      <t>キョウキュウ</t>
    </rPh>
    <rPh sb="126" eb="128">
      <t>チイキ</t>
    </rPh>
    <rPh sb="129" eb="130">
      <t>サイ</t>
    </rPh>
    <rPh sb="130" eb="132">
      <t>ゾウリン</t>
    </rPh>
    <rPh sb="132" eb="134">
      <t>スイシン</t>
    </rPh>
    <rPh sb="135" eb="136">
      <t>オオ</t>
    </rPh>
    <rPh sb="138" eb="140">
      <t>コウケン</t>
    </rPh>
    <rPh sb="148" eb="150">
      <t>コクナイ</t>
    </rPh>
    <rPh sb="151" eb="153">
      <t>ナエギ</t>
    </rPh>
    <rPh sb="153" eb="156">
      <t>セイサンシャ</t>
    </rPh>
    <rPh sb="158" eb="160">
      <t>ジョウホウ</t>
    </rPh>
    <rPh sb="160" eb="162">
      <t>コウカン</t>
    </rPh>
    <rPh sb="168" eb="170">
      <t>オウシュウ</t>
    </rPh>
    <rPh sb="171" eb="173">
      <t>ナエギ</t>
    </rPh>
    <rPh sb="173" eb="176">
      <t>セイサンシャ</t>
    </rPh>
    <rPh sb="178" eb="180">
      <t>コウリュウ</t>
    </rPh>
    <rPh sb="181" eb="182">
      <t>トオ</t>
    </rPh>
    <rPh sb="194" eb="196">
      <t>ギジュツ</t>
    </rPh>
    <rPh sb="197" eb="199">
      <t>シュウトク</t>
    </rPh>
    <rPh sb="200" eb="201">
      <t>ツト</t>
    </rPh>
    <rPh sb="206" eb="208">
      <t>マイトシ</t>
    </rPh>
    <rPh sb="208" eb="210">
      <t>コウレイ</t>
    </rPh>
    <rPh sb="245" eb="247">
      <t>カクリツ</t>
    </rPh>
    <rPh sb="249" eb="251">
      <t>ギジュツ</t>
    </rPh>
    <rPh sb="252" eb="254">
      <t>ショウカイ</t>
    </rPh>
    <rPh sb="255" eb="257">
      <t>ジツエン</t>
    </rPh>
    <rPh sb="258" eb="259">
      <t>オコナ</t>
    </rPh>
    <rPh sb="267" eb="269">
      <t>ゼンコク</t>
    </rPh>
    <rPh sb="271" eb="273">
      <t>シサツ</t>
    </rPh>
    <rPh sb="274" eb="277">
      <t>セッキョクテキ</t>
    </rPh>
    <rPh sb="278" eb="279">
      <t>ウ</t>
    </rPh>
    <rPh sb="280" eb="281">
      <t>イ</t>
    </rPh>
    <rPh sb="286" eb="288">
      <t>コクナイ</t>
    </rPh>
    <rPh sb="289" eb="291">
      <t>ナエギ</t>
    </rPh>
    <rPh sb="291" eb="293">
      <t>セイサン</t>
    </rPh>
    <rPh sb="293" eb="295">
      <t>ギジュツ</t>
    </rPh>
    <rPh sb="296" eb="298">
      <t>ハッテン</t>
    </rPh>
    <rPh sb="299" eb="300">
      <t>オオ</t>
    </rPh>
    <rPh sb="302" eb="304">
      <t>キヨ</t>
    </rPh>
    <rPh sb="318" eb="320">
      <t>カイシ</t>
    </rPh>
    <rPh sb="326" eb="327">
      <t>ナエ</t>
    </rPh>
    <rPh sb="327" eb="329">
      <t>セイサン</t>
    </rPh>
    <rPh sb="361" eb="362">
      <t>ツヅ</t>
    </rPh>
    <rPh sb="368" eb="370">
      <t>ケンナイ</t>
    </rPh>
    <rPh sb="371" eb="372">
      <t>ホカ</t>
    </rPh>
    <rPh sb="377" eb="378">
      <t>ナエ</t>
    </rPh>
    <rPh sb="378" eb="381">
      <t>セイサンシャ</t>
    </rPh>
    <rPh sb="382" eb="383">
      <t>タイ</t>
    </rPh>
    <rPh sb="386" eb="388">
      <t>カンセイ</t>
    </rPh>
    <rPh sb="390" eb="392">
      <t>バイド</t>
    </rPh>
    <rPh sb="393" eb="395">
      <t>キョウキュウ</t>
    </rPh>
    <rPh sb="401" eb="403">
      <t>ケンナイ</t>
    </rPh>
    <rPh sb="404" eb="406">
      <t>リョウシツ</t>
    </rPh>
    <rPh sb="411" eb="412">
      <t>ナエ</t>
    </rPh>
    <rPh sb="412" eb="414">
      <t>セイサン</t>
    </rPh>
    <rPh sb="415" eb="417">
      <t>タイセイ</t>
    </rPh>
    <rPh sb="417" eb="419">
      <t>カクリツ</t>
    </rPh>
    <rPh sb="420" eb="421">
      <t>オオ</t>
    </rPh>
    <rPh sb="423" eb="425">
      <t>コウケン</t>
    </rPh>
    <phoneticPr fontId="1"/>
  </si>
  <si>
    <t>・栽培する樹種ごとに種子の発芽促進・休眠打破の方法、肥培等管理方法をデータベース化し、一連の作業をマニュアル化することで、安定した品質と得苗率を維持している。
・作業効率向上のため、機械化が可能な作業（播種、植付、除草作）積極的な施設導入を図っており、従来〇人体制で作業していたところ、〇人体制で行うことが可能となった。
·〇〇㎡規模となる散水用スプリンクラーは、集中配電盤により一括で管理され、天候等に応じた効率的な散水の実施に役立っている。
・苗木の出荷については、自社独自の選別基準により、苗木の選別を丁寧に行うことで、各顧客の求める品質の苗木提供につなげている。
•平成〇年から栽培を始めたコンテナ苗生産に用いる培土は、自社オリジナルの配合で、県内の他の生産者にも販売を行っている。
・多品種を栽培する広葉樹の種子の多くは長期の保存が難しく、年や箇所による豊凶の差が激しいことから、自社の敷地内に採種園を設けている。また、他者所有林の立木を購入し、採種木とするなど、複数の独自ルートを持つことにより種子の安定確保を図っている。</t>
    <rPh sb="329" eb="330">
      <t>ホカ</t>
    </rPh>
    <rPh sb="387" eb="388">
      <t>ハゲ</t>
    </rPh>
    <phoneticPr fontId="1"/>
  </si>
  <si>
    <t>〇〇会社の前身となる△△桑園が明治初期に養蚕用桑苗生産を行ったのが苗木生産の始まりで、その後、戦後の木材需要の高まりに合わせ、造林用苗木の生産に移行していった。令和〇〇年には法人化し、現在に至る。
造林用苗木としては、スギ、ヒノキ、カラマツといった針葉樹を主に生産していたが、森林生態系の多様性に対応した樹種の供給を目指し、生産する樹種を段階的に増やし、他の苗木生産者がスギやヒノキといった造林用苗木に特化しているケースが多い中、緑化木等苗木も含め、針葉樹・広葉樹を合わせ常時〇種類以上の樹種を生産している。苗木の販売先も、北海道から沖縄県まで日本全国に渡っており、本数・樹種数ともに他に類を見ない規模を誇る。
平成〇年からはコンテナ苗の生産に取り組み始め、針葉樹については段階的に裸苗からコンテナ苗に栽培方法を移行し、令和〇年には針葉樹の山行き苗木の〇％をコンテナ苗が占め、造林用苗木と緑化木等苗木合わせた収益は、平成〇年度には約〇千円だったところ、令和〇年には約〇千円に増大し、約〇倍の増収に成功した。</t>
    <rPh sb="2" eb="4">
      <t>カイシャ</t>
    </rPh>
    <rPh sb="5" eb="7">
      <t>ゼンシン</t>
    </rPh>
    <rPh sb="12" eb="13">
      <t>クワ</t>
    </rPh>
    <rPh sb="13" eb="14">
      <t>エン</t>
    </rPh>
    <rPh sb="15" eb="17">
      <t>メイジ</t>
    </rPh>
    <rPh sb="17" eb="19">
      <t>ショキ</t>
    </rPh>
    <rPh sb="20" eb="23">
      <t>ヨウサンヨウ</t>
    </rPh>
    <rPh sb="23" eb="24">
      <t>クワ</t>
    </rPh>
    <rPh sb="24" eb="25">
      <t>ナエ</t>
    </rPh>
    <rPh sb="25" eb="27">
      <t>セイサン</t>
    </rPh>
    <rPh sb="28" eb="29">
      <t>オコナ</t>
    </rPh>
    <rPh sb="33" eb="35">
      <t>ナエギ</t>
    </rPh>
    <rPh sb="35" eb="37">
      <t>セイサン</t>
    </rPh>
    <rPh sb="38" eb="39">
      <t>ハジ</t>
    </rPh>
    <rPh sb="45" eb="46">
      <t>ゴ</t>
    </rPh>
    <rPh sb="47" eb="49">
      <t>センゴ</t>
    </rPh>
    <rPh sb="50" eb="52">
      <t>モクザイ</t>
    </rPh>
    <rPh sb="52" eb="54">
      <t>ジュヨウ</t>
    </rPh>
    <rPh sb="55" eb="56">
      <t>タカ</t>
    </rPh>
    <rPh sb="59" eb="60">
      <t>ア</t>
    </rPh>
    <rPh sb="63" eb="65">
      <t>ゾウリン</t>
    </rPh>
    <rPh sb="65" eb="66">
      <t>ヨウ</t>
    </rPh>
    <rPh sb="66" eb="68">
      <t>ナエギ</t>
    </rPh>
    <rPh sb="69" eb="71">
      <t>セイサン</t>
    </rPh>
    <rPh sb="72" eb="74">
      <t>イコウ</t>
    </rPh>
    <rPh sb="80" eb="82">
      <t>レイワ</t>
    </rPh>
    <rPh sb="84" eb="85">
      <t>ネン</t>
    </rPh>
    <rPh sb="87" eb="90">
      <t>ホウジンカ</t>
    </rPh>
    <rPh sb="92" eb="94">
      <t>ゲンザイ</t>
    </rPh>
    <rPh sb="95" eb="96">
      <t>イタ</t>
    </rPh>
    <rPh sb="100" eb="102">
      <t>ゾウリン</t>
    </rPh>
    <rPh sb="102" eb="103">
      <t>ヨウ</t>
    </rPh>
    <rPh sb="103" eb="105">
      <t>ナエギ</t>
    </rPh>
    <rPh sb="125" eb="128">
      <t>シンヨウジュ</t>
    </rPh>
    <rPh sb="129" eb="130">
      <t>オモ</t>
    </rPh>
    <rPh sb="131" eb="133">
      <t>セイサン</t>
    </rPh>
    <rPh sb="139" eb="141">
      <t>シンリン</t>
    </rPh>
    <rPh sb="141" eb="144">
      <t>セイタイケイ</t>
    </rPh>
    <rPh sb="145" eb="148">
      <t>タヨウセイ</t>
    </rPh>
    <rPh sb="149" eb="151">
      <t>タイオウ</t>
    </rPh>
    <rPh sb="153" eb="155">
      <t>ジュシュ</t>
    </rPh>
    <rPh sb="156" eb="158">
      <t>キョウキュウ</t>
    </rPh>
    <rPh sb="159" eb="161">
      <t>メザ</t>
    </rPh>
    <rPh sb="212" eb="213">
      <t>オオ</t>
    </rPh>
    <rPh sb="214" eb="215">
      <t>ナカ</t>
    </rPh>
    <rPh sb="285" eb="286">
      <t>スウ</t>
    </rPh>
    <rPh sb="375" eb="377">
      <t>ナエギ</t>
    </rPh>
    <rPh sb="387" eb="388">
      <t>シ</t>
    </rPh>
    <rPh sb="410" eb="412">
      <t>ヘイセイ</t>
    </rPh>
    <rPh sb="413" eb="415">
      <t>ネンド</t>
    </rPh>
    <rPh sb="417" eb="418">
      <t>ヤク</t>
    </rPh>
    <rPh sb="419" eb="421">
      <t>センエン</t>
    </rPh>
    <rPh sb="428" eb="430">
      <t>レイワ</t>
    </rPh>
    <rPh sb="431" eb="432">
      <t>ネン</t>
    </rPh>
    <rPh sb="434" eb="435">
      <t>ヤク</t>
    </rPh>
    <rPh sb="436" eb="438">
      <t>センエン</t>
    </rPh>
    <rPh sb="443" eb="444">
      <t>ヤク</t>
    </rPh>
    <rPh sb="445" eb="446">
      <t>バイ</t>
    </rPh>
    <rPh sb="447" eb="449">
      <t>ゾウシュウ</t>
    </rPh>
    <rPh sb="450" eb="452">
      <t>セイコウ</t>
    </rPh>
    <phoneticPr fontId="1"/>
  </si>
  <si>
    <t xml:space="preserve">
（省略）</t>
    <phoneticPr fontId="27"/>
  </si>
  <si>
    <t>技術・ほ場</t>
    <rPh sb="0" eb="2">
      <t>ギジュツ</t>
    </rPh>
    <rPh sb="4" eb="5">
      <t>バ</t>
    </rPh>
    <phoneticPr fontId="27"/>
  </si>
  <si>
    <t>〇〇地域では、高齢化に伴い生産者の減少が進んでおり、特産である乾しいたけ生産量の維持が課題になっている。このような中、これまで培ってきた循環型の生産スタイルや、高い栽培技術の維持・向上を図るとともに、それを他の生産者へ波及することで、地域全体のしいたけ生産の活性化に向けた活動を推進していく予定である。
枝条や曲がり木などの未利用材を活用した菌床生産と、それを使用した高品質しいたけの生産・販売を展開するなど、新しい取組を導入することで若い世代の新規参入を図ることを計画している。
現在の乾しいたけ生産量は〇トン/年であるが、〇年以内に、親子間の協力で年間〇万本の植菌、生産量は〇トン/年に到達させることを計画するなど、経営力の向上を目指して鋭意取り組んでいる。価格の下落や気候変動の影響等により、地域の生産者が減少しているが、今後、自らの実践をモデルとして紹介することにより、新規生産者の参入や育成、地域の乾しいたけ生産量の向上を図り、乾しいたけ産地の活性化に向けて大きく貢献していく見通しである。</t>
    <rPh sb="2" eb="4">
      <t>チイキ</t>
    </rPh>
    <rPh sb="117" eb="119">
      <t>チイキ</t>
    </rPh>
    <rPh sb="153" eb="154">
      <t>エダ</t>
    </rPh>
    <rPh sb="154" eb="155">
      <t>ジョウ</t>
    </rPh>
    <rPh sb="196" eb="198">
      <t>ハンバイ</t>
    </rPh>
    <rPh sb="199" eb="201">
      <t>テンカイ</t>
    </rPh>
    <rPh sb="243" eb="245">
      <t>ゲンザイ</t>
    </rPh>
    <rPh sb="246" eb="247">
      <t>ホ</t>
    </rPh>
    <rPh sb="251" eb="253">
      <t>セイサン</t>
    </rPh>
    <rPh sb="253" eb="254">
      <t>リョウ</t>
    </rPh>
    <rPh sb="259" eb="260">
      <t>ネン</t>
    </rPh>
    <rPh sb="287" eb="289">
      <t>セイサン</t>
    </rPh>
    <rPh sb="289" eb="290">
      <t>リョウ</t>
    </rPh>
    <rPh sb="297" eb="299">
      <t>トウタツ</t>
    </rPh>
    <rPh sb="305" eb="307">
      <t>ケイカク</t>
    </rPh>
    <rPh sb="333" eb="335">
      <t>カカク</t>
    </rPh>
    <rPh sb="336" eb="338">
      <t>ゲラク</t>
    </rPh>
    <rPh sb="339" eb="341">
      <t>キコウ</t>
    </rPh>
    <rPh sb="341" eb="343">
      <t>ヘンドウ</t>
    </rPh>
    <rPh sb="351" eb="353">
      <t>チイキ</t>
    </rPh>
    <rPh sb="403" eb="405">
      <t>チイキ</t>
    </rPh>
    <rPh sb="406" eb="407">
      <t>ホ</t>
    </rPh>
    <rPh sb="415" eb="417">
      <t>コウジョウ</t>
    </rPh>
    <rPh sb="433" eb="434">
      <t>ム</t>
    </rPh>
    <rPh sb="436" eb="437">
      <t>オオ</t>
    </rPh>
    <rPh sb="439" eb="441">
      <t>コウケン</t>
    </rPh>
    <rPh sb="445" eb="447">
      <t>ミトオ</t>
    </rPh>
    <phoneticPr fontId="27"/>
  </si>
  <si>
    <t xml:space="preserve">〇〇氏の妻は、主にしいたけやほだ木採取の際に発生する未利用材を加工した商品の開発と販売に取り組んでいる。女性の視点を活かした多種多様な商品は、観光客をはじめとして多くの需要があり、収益の増加に大きく貢献している。毎週〇曜日は、直売所で販売員を務め、コミュニケーション能力の高さを活かしたセールストークは、客単価の向上につながっている。
後継者である娘は、経営に参画しながら、日々しいたけ栽培の技術習得に励んでおり、先端機器の導入や作業工程の見直しを図りながら、女性も作業しやすい環境づくりを進めており、将来的に女性作業員の雇用を計画している。
</t>
    <rPh sb="2" eb="3">
      <t>シ</t>
    </rPh>
    <rPh sb="4" eb="5">
      <t>ツマ</t>
    </rPh>
    <rPh sb="7" eb="8">
      <t>オモ</t>
    </rPh>
    <rPh sb="16" eb="17">
      <t>キ</t>
    </rPh>
    <rPh sb="17" eb="19">
      <t>サイシュ</t>
    </rPh>
    <rPh sb="20" eb="21">
      <t>サイ</t>
    </rPh>
    <rPh sb="22" eb="24">
      <t>ハッセイ</t>
    </rPh>
    <rPh sb="26" eb="29">
      <t>ミリヨウ</t>
    </rPh>
    <rPh sb="29" eb="30">
      <t>ザイ</t>
    </rPh>
    <rPh sb="38" eb="40">
      <t>カイハツ</t>
    </rPh>
    <rPh sb="41" eb="43">
      <t>ハンバイ</t>
    </rPh>
    <rPh sb="44" eb="45">
      <t>ト</t>
    </rPh>
    <rPh sb="46" eb="47">
      <t>ク</t>
    </rPh>
    <rPh sb="52" eb="54">
      <t>ジョセイ</t>
    </rPh>
    <rPh sb="55" eb="57">
      <t>シテン</t>
    </rPh>
    <rPh sb="58" eb="59">
      <t>イ</t>
    </rPh>
    <rPh sb="62" eb="66">
      <t>タシュタヨウ</t>
    </rPh>
    <rPh sb="67" eb="69">
      <t>ショウヒン</t>
    </rPh>
    <rPh sb="71" eb="74">
      <t>カンコウキャク</t>
    </rPh>
    <rPh sb="81" eb="82">
      <t>オオ</t>
    </rPh>
    <rPh sb="84" eb="86">
      <t>ジュヨウ</t>
    </rPh>
    <rPh sb="90" eb="92">
      <t>シュウエキ</t>
    </rPh>
    <rPh sb="93" eb="95">
      <t>ゾウカ</t>
    </rPh>
    <rPh sb="96" eb="97">
      <t>オオ</t>
    </rPh>
    <rPh sb="99" eb="101">
      <t>コウケン</t>
    </rPh>
    <rPh sb="106" eb="108">
      <t>マイシュウ</t>
    </rPh>
    <rPh sb="109" eb="111">
      <t>ヨウビ</t>
    </rPh>
    <rPh sb="113" eb="116">
      <t>チョクバイジョ</t>
    </rPh>
    <rPh sb="117" eb="120">
      <t>ハンバイイン</t>
    </rPh>
    <rPh sb="121" eb="122">
      <t>ツト</t>
    </rPh>
    <rPh sb="133" eb="135">
      <t>ノウリョク</t>
    </rPh>
    <rPh sb="136" eb="137">
      <t>タカ</t>
    </rPh>
    <rPh sb="139" eb="140">
      <t>イ</t>
    </rPh>
    <rPh sb="152" eb="155">
      <t>キャクタンカ</t>
    </rPh>
    <rPh sb="156" eb="158">
      <t>コウジョウ</t>
    </rPh>
    <rPh sb="169" eb="172">
      <t>コウケイシャ</t>
    </rPh>
    <rPh sb="175" eb="176">
      <t>ムスメ</t>
    </rPh>
    <rPh sb="178" eb="180">
      <t>ケイエイ</t>
    </rPh>
    <rPh sb="181" eb="183">
      <t>サンカク</t>
    </rPh>
    <rPh sb="188" eb="190">
      <t>ヒビ</t>
    </rPh>
    <rPh sb="194" eb="196">
      <t>サイバイ</t>
    </rPh>
    <rPh sb="197" eb="199">
      <t>ギジュツ</t>
    </rPh>
    <rPh sb="199" eb="201">
      <t>シュウトク</t>
    </rPh>
    <rPh sb="202" eb="203">
      <t>ハゲ</t>
    </rPh>
    <rPh sb="208" eb="210">
      <t>センタン</t>
    </rPh>
    <rPh sb="210" eb="212">
      <t>キキ</t>
    </rPh>
    <rPh sb="213" eb="215">
      <t>ドウニュウ</t>
    </rPh>
    <rPh sb="216" eb="218">
      <t>サギョウ</t>
    </rPh>
    <rPh sb="218" eb="220">
      <t>コウテイ</t>
    </rPh>
    <rPh sb="221" eb="223">
      <t>ミナオ</t>
    </rPh>
    <rPh sb="225" eb="226">
      <t>ハカ</t>
    </rPh>
    <rPh sb="231" eb="233">
      <t>ジョセイ</t>
    </rPh>
    <rPh sb="234" eb="236">
      <t>サギョウ</t>
    </rPh>
    <rPh sb="240" eb="242">
      <t>カンキョウ</t>
    </rPh>
    <rPh sb="246" eb="247">
      <t>スス</t>
    </rPh>
    <rPh sb="252" eb="255">
      <t>ショウライテキ</t>
    </rPh>
    <rPh sb="256" eb="258">
      <t>ジョセイ</t>
    </rPh>
    <rPh sb="258" eb="261">
      <t>サギョウイン</t>
    </rPh>
    <rPh sb="262" eb="264">
      <t>コヨウ</t>
    </rPh>
    <rPh sb="265" eb="267">
      <t>ケイカク</t>
    </rPh>
    <phoneticPr fontId="1"/>
  </si>
  <si>
    <t>〇〇氏は、乾しいたけの施設栽培において理想とされる身の締まった天白系きのこの栽培方法を確立し、地域の生産者に指導しているほか、親子二代で乾しいたけの専業経営に取り組む優れた経営モデルとして県内の後継者、担い手育成に貢献している。また、全国規模の品評会である「全農乾椎茸品評会」において、何度も農林水産大臣賞を受賞するなど、〇産乾しいたけの品質の良さを全国にアピールし、知名度の向上にも貢献している。
しいたけ原木の伐採や玉切り作業は急傾斜地で行われることが多いため、生産の開始や継続に大きな課題になっている。そこで、周辺生産者の要望に沿って、新規参入者や高齢化した生産者に対して、玉切り原木を供給している。
廃ほだ木は、所有するチッパーで破砕処理を行っている。破砕後のチップは、ヤードで堆肥化したうえで、経営している直販店に出荷している農家に配布しており、循環型の農林業を実現している。この堆肥には、周辺の竹林を整備した際に生じる竹材を破砕処理した竹チップも混合しており、荒廃竹林対策としても有効な取組を実施している。</t>
    <rPh sb="143" eb="145">
      <t>ナンド</t>
    </rPh>
    <phoneticPr fontId="27"/>
  </si>
  <si>
    <t xml:space="preserve">・伐採した木は、枝葉を切り落とさず、そのままの状態にし、植菌後の菌糸の成長が進むよう、葉枯らし乾燥を行うことで、良質なほだ木につながる工夫をしている。葉枯らし乾燥を行ったクヌギをバックホウで集材し、チェンソーで玉切りする。玉切り原木はユニック車やダンプに積み込み、栽培施設に近い平地に運搬する。これらの作業は、しいたけ原木生産の中で最も重労働であるが、小型建機等を活用することで、省力化、作業負担の軽減を図っている。　
・３年目以降のほだ木については、発生促進等のための散水施設が完備されたスギ林のほだ場に伏せ込み、ロット毎に発生散水や成長散水などの散水を行い、集中発生を避ける工夫をしている。集中発生を避けることで、労働力と収入の平準化につなげている。また、立地の異なる複数のほだ場を活用することで、気温の差や天候の違いによりしいたけの発生時期をズラし、収穫年による豊凶の差が平準化されるよう工夫している。
・ハウス栽培と露地栽培を併用し、散水や通風管理など気象条件にあったきめ細やかな管理を行うことで、良質な天白・茶花冬菇を生産している。
</t>
    <rPh sb="50" eb="51">
      <t>オコナ</t>
    </rPh>
    <rPh sb="374" eb="376">
      <t>ソウサ</t>
    </rPh>
    <rPh sb="409" eb="411">
      <t>サイバイ</t>
    </rPh>
    <rPh sb="412" eb="414">
      <t>ロジ</t>
    </rPh>
    <rPh sb="414" eb="416">
      <t>サイバイ</t>
    </rPh>
    <rPh sb="417" eb="419">
      <t>ヘイヨウ</t>
    </rPh>
    <rPh sb="436" eb="437">
      <t>コマ</t>
    </rPh>
    <rPh sb="440" eb="442">
      <t>カンリ</t>
    </rPh>
    <rPh sb="443" eb="444">
      <t>オコナ</t>
    </rPh>
    <rPh sb="446" eb="448">
      <t>リョウシツ</t>
    </rPh>
    <rPh sb="452" eb="454">
      <t>テンパク</t>
    </rPh>
    <rPh sb="455" eb="457">
      <t>チャバナ</t>
    </rPh>
    <rPh sb="457" eb="459">
      <t>ドンコ</t>
    </rPh>
    <rPh sb="460" eb="462">
      <t>セイサン</t>
    </rPh>
    <phoneticPr fontId="1"/>
  </si>
  <si>
    <t>父が昭和○年に始めたしいたけ栽培に、専門学校卒業後から後継者として関わるようになり、平成○年に経営を譲渡された。経営譲渡後は、経営規模の拡大のため、施設の拡張や先端機器（○○社の○○）を導入した結果、先代の乾しいたけ生産量○トン/年だったところ、現在では○トン/年まで向上しており、地域の一大生産者として認められるまでに発展を遂げた。
しいたけ原木となる○○は、所有山林からの採取だけでなく、長年に亘って管理が放棄されてきた他の所有者の山林からも伐採することで調達を行っている。伐採後は確実に更新作業を行っているため、地域山林の適切な整備にも繋がっている。
販売方法については、経営を始めた当初は直売所や農協への出荷のみであったが、平成○年からＥＣサイトを活用した販売を始めた結果、出荷先が全国規模となり、販売額も○倍に増加した。また、加工販売にも着手しており、商品のブランド化が一定の成功を収めたおかげで、生しいたけや乾しいたけのまま出荷した場合より、収益が○％向上している。</t>
    <rPh sb="2" eb="4">
      <t>ショウワ</t>
    </rPh>
    <rPh sb="5" eb="6">
      <t>ネン</t>
    </rPh>
    <rPh sb="18" eb="20">
      <t>センモン</t>
    </rPh>
    <rPh sb="33" eb="34">
      <t>カカ</t>
    </rPh>
    <rPh sb="42" eb="44">
      <t>ヘイセイ</t>
    </rPh>
    <rPh sb="45" eb="46">
      <t>ネン</t>
    </rPh>
    <rPh sb="337" eb="338">
      <t>ハジ</t>
    </rPh>
    <rPh sb="370" eb="372">
      <t>カコウ</t>
    </rPh>
    <rPh sb="372" eb="374">
      <t>ハンバイ</t>
    </rPh>
    <rPh sb="376" eb="378">
      <t>チャクシュ</t>
    </rPh>
    <rPh sb="383" eb="385">
      <t>ショウヒン</t>
    </rPh>
    <rPh sb="390" eb="391">
      <t>カ</t>
    </rPh>
    <rPh sb="392" eb="394">
      <t>イッテイ</t>
    </rPh>
    <rPh sb="395" eb="397">
      <t>セイコウ</t>
    </rPh>
    <rPh sb="398" eb="399">
      <t>オサ</t>
    </rPh>
    <rPh sb="406" eb="407">
      <t>ナマ</t>
    </rPh>
    <rPh sb="412" eb="413">
      <t>ホ</t>
    </rPh>
    <rPh sb="420" eb="422">
      <t>シュッカ</t>
    </rPh>
    <rPh sb="424" eb="426">
      <t>バアイ</t>
    </rPh>
    <rPh sb="429" eb="431">
      <t>シュウエキ</t>
    </rPh>
    <rPh sb="434" eb="436">
      <t>コウジョウ</t>
    </rPh>
    <phoneticPr fontId="1"/>
  </si>
  <si>
    <t>産物</t>
    <rPh sb="0" eb="2">
      <t>サンブツ</t>
    </rPh>
    <phoneticPr fontId="27"/>
  </si>
  <si>
    <t xml:space="preserve">
きのこの品質を維持し続けることが目標である。</t>
    <rPh sb="5" eb="7">
      <t>ヒンシツ</t>
    </rPh>
    <rPh sb="8" eb="10">
      <t>イジ</t>
    </rPh>
    <rPh sb="11" eb="12">
      <t>ツヅ</t>
    </rPh>
    <rPh sb="17" eb="19">
      <t>モクヒョウ</t>
    </rPh>
    <phoneticPr fontId="1"/>
  </si>
  <si>
    <r>
      <rPr>
        <sz val="11"/>
        <rFont val="ＭＳ 明朝"/>
        <family val="1"/>
        <charset val="128"/>
      </rPr>
      <t>※「女性の活躍」選賞審査希望の場合は、別紙様式に記載。</t>
    </r>
    <r>
      <rPr>
        <sz val="11"/>
        <color indexed="10"/>
        <rFont val="ＭＳ Ｐゴシック"/>
        <family val="3"/>
        <charset val="128"/>
      </rPr>
      <t xml:space="preserve">
</t>
    </r>
    <phoneticPr fontId="1"/>
  </si>
  <si>
    <t xml:space="preserve">
長きにわたり地域の林業発展に貢献している。</t>
    <rPh sb="1" eb="2">
      <t>ナガ</t>
    </rPh>
    <rPh sb="7" eb="9">
      <t>チイキ</t>
    </rPh>
    <rPh sb="10" eb="12">
      <t>リンギョウ</t>
    </rPh>
    <rPh sb="12" eb="14">
      <t>ハッテン</t>
    </rPh>
    <rPh sb="15" eb="17">
      <t>コウケン</t>
    </rPh>
    <phoneticPr fontId="1"/>
  </si>
  <si>
    <t xml:space="preserve">
高性能林業機械を所有する森林組合へ買取又は施業を委託している。</t>
    <rPh sb="1" eb="4">
      <t>コウセイノウ</t>
    </rPh>
    <rPh sb="4" eb="6">
      <t>リンギョウ</t>
    </rPh>
    <rPh sb="6" eb="8">
      <t>キカイ</t>
    </rPh>
    <rPh sb="9" eb="11">
      <t>ショユウ</t>
    </rPh>
    <rPh sb="13" eb="15">
      <t>シンリン</t>
    </rPh>
    <rPh sb="15" eb="17">
      <t>クミアイ</t>
    </rPh>
    <rPh sb="18" eb="20">
      <t>カイトリ</t>
    </rPh>
    <rPh sb="20" eb="21">
      <t>マタ</t>
    </rPh>
    <rPh sb="22" eb="24">
      <t>セギョウ</t>
    </rPh>
    <rPh sb="25" eb="27">
      <t>イタク</t>
    </rPh>
    <phoneticPr fontId="1"/>
  </si>
  <si>
    <t>③技術の特色（先進機器の導入、省力化、低コスト化、高品質化、環境保全への取組等）</t>
    <rPh sb="1" eb="2">
      <t>ジュツ</t>
    </rPh>
    <rPh sb="3" eb="5">
      <t>トクショク</t>
    </rPh>
    <rPh sb="6" eb="8">
      <t>センシン</t>
    </rPh>
    <rPh sb="8" eb="10">
      <t>キキ</t>
    </rPh>
    <rPh sb="11" eb="13">
      <t>ドウニュウ</t>
    </rPh>
    <rPh sb="14" eb="17">
      <t>ショウリョクカ</t>
    </rPh>
    <rPh sb="18" eb="19">
      <t>テイ</t>
    </rPh>
    <rPh sb="22" eb="23">
      <t>カ</t>
    </rPh>
    <rPh sb="24" eb="28">
      <t>コウヒンシツカ</t>
    </rPh>
    <rPh sb="29" eb="31">
      <t>カンキョウ</t>
    </rPh>
    <rPh sb="31" eb="33">
      <t>ホゼン</t>
    </rPh>
    <rPh sb="35" eb="37">
      <t>トリクミ</t>
    </rPh>
    <rPh sb="37" eb="38">
      <t>トウ</t>
    </rPh>
    <phoneticPr fontId="1"/>
  </si>
  <si>
    <t xml:space="preserve">
森林組合に作業を委託し、樹齢の高い針葉樹を中心に皆伐し、長期施業を計画し、実行している。</t>
    <rPh sb="1" eb="3">
      <t>シンリン</t>
    </rPh>
    <rPh sb="3" eb="5">
      <t>クミアイ</t>
    </rPh>
    <rPh sb="6" eb="8">
      <t>サギョウ</t>
    </rPh>
    <rPh sb="9" eb="11">
      <t>イタク</t>
    </rPh>
    <rPh sb="13" eb="15">
      <t>ジュレイ</t>
    </rPh>
    <rPh sb="16" eb="17">
      <t>タカ</t>
    </rPh>
    <rPh sb="18" eb="21">
      <t>シンヨウジュ</t>
    </rPh>
    <rPh sb="22" eb="24">
      <t>チュウシン</t>
    </rPh>
    <rPh sb="25" eb="27">
      <t>カイバツ</t>
    </rPh>
    <rPh sb="29" eb="31">
      <t>チョウキ</t>
    </rPh>
    <rPh sb="31" eb="33">
      <t>セギョウ</t>
    </rPh>
    <rPh sb="34" eb="36">
      <t>ケイカク</t>
    </rPh>
    <rPh sb="38" eb="40">
      <t>ジッコウ</t>
    </rPh>
    <phoneticPr fontId="1"/>
  </si>
  <si>
    <t>経営・技術の特色等の記載の悪い例</t>
    <rPh sb="8" eb="9">
      <t>トウ</t>
    </rPh>
    <rPh sb="13" eb="14">
      <t>ワル</t>
    </rPh>
    <phoneticPr fontId="1"/>
  </si>
  <si>
    <t>①出品財の性質・内容が抜群で、広く社会の賞讃に価するものであること。</t>
    <rPh sb="21" eb="22">
      <t>サン</t>
    </rPh>
    <phoneticPr fontId="1"/>
  </si>
  <si>
    <t>本数</t>
    <rPh sb="0" eb="2">
      <t>ホンスウ</t>
    </rPh>
    <phoneticPr fontId="1"/>
  </si>
  <si>
    <t>生産量</t>
    <rPh sb="0" eb="2">
      <t>セイサン</t>
    </rPh>
    <rPh sb="2" eb="3">
      <t>リョウ</t>
    </rPh>
    <phoneticPr fontId="1"/>
  </si>
  <si>
    <t>※　その他欄の括弧には、林産物名を記入してください。</t>
    <rPh sb="4" eb="5">
      <t>タ</t>
    </rPh>
    <rPh sb="5" eb="6">
      <t>ラン</t>
    </rPh>
    <rPh sb="7" eb="9">
      <t>カッコ</t>
    </rPh>
    <rPh sb="12" eb="15">
      <t>リンサンブツ</t>
    </rPh>
    <rPh sb="15" eb="16">
      <t>メイ</t>
    </rPh>
    <rPh sb="17" eb="19">
      <t>キニュウ</t>
    </rPh>
    <phoneticPr fontId="1"/>
  </si>
  <si>
    <t>（1）従事者（林業従事者・苗木生産者・きのこ生産者等）</t>
    <rPh sb="3" eb="6">
      <t>ジュウジシャ</t>
    </rPh>
    <rPh sb="7" eb="9">
      <t>リンギョウ</t>
    </rPh>
    <rPh sb="9" eb="12">
      <t>ジュウジシャ</t>
    </rPh>
    <rPh sb="13" eb="15">
      <t>ナエギ</t>
    </rPh>
    <rPh sb="15" eb="18">
      <t>セイサンシャ</t>
    </rPh>
    <rPh sb="22" eb="25">
      <t>セイサンシャ</t>
    </rPh>
    <rPh sb="25" eb="26">
      <t>トウ</t>
    </rPh>
    <phoneticPr fontId="2"/>
  </si>
  <si>
    <t>※本項目は審査上非常に重要なので、枠が足りない場合は適宜拡幅し、充実した内容にしてください。選賞審査報告書に該当する記述がある場合は、「選賞
審査報告書○ページ●行目で記述。」のように記載してください。また、適宜、写真・図を添付してください。</t>
    <rPh sb="1" eb="4">
      <t>ホンコウモク</t>
    </rPh>
    <rPh sb="5" eb="7">
      <t>シンサ</t>
    </rPh>
    <rPh sb="7" eb="8">
      <t>ジョウ</t>
    </rPh>
    <rPh sb="8" eb="10">
      <t>ヒジョウ</t>
    </rPh>
    <rPh sb="11" eb="13">
      <t>ジュウヨウ</t>
    </rPh>
    <rPh sb="17" eb="18">
      <t>ワク</t>
    </rPh>
    <rPh sb="19" eb="20">
      <t>タ</t>
    </rPh>
    <rPh sb="23" eb="25">
      <t>バアイ</t>
    </rPh>
    <rPh sb="26" eb="28">
      <t>テキギ</t>
    </rPh>
    <rPh sb="28" eb="30">
      <t>カクフク</t>
    </rPh>
    <rPh sb="32" eb="34">
      <t>ジュウジツ</t>
    </rPh>
    <rPh sb="36" eb="38">
      <t>ナイヨウ</t>
    </rPh>
    <rPh sb="46" eb="47">
      <t>セン</t>
    </rPh>
    <rPh sb="47" eb="48">
      <t>ショウ</t>
    </rPh>
    <rPh sb="48" eb="50">
      <t>シンサ</t>
    </rPh>
    <rPh sb="50" eb="53">
      <t>ホウコクショ</t>
    </rPh>
    <rPh sb="54" eb="56">
      <t>ガイトウ</t>
    </rPh>
    <rPh sb="58" eb="60">
      <t>キジュツ</t>
    </rPh>
    <rPh sb="63" eb="65">
      <t>バアイ</t>
    </rPh>
    <rPh sb="68" eb="69">
      <t>セン</t>
    </rPh>
    <rPh sb="69" eb="70">
      <t>ショウ</t>
    </rPh>
    <rPh sb="71" eb="73">
      <t>シンサ</t>
    </rPh>
    <rPh sb="73" eb="76">
      <t>ホウコクショ</t>
    </rPh>
    <rPh sb="81" eb="82">
      <t>ギョウ</t>
    </rPh>
    <rPh sb="82" eb="83">
      <t>メ</t>
    </rPh>
    <rPh sb="84" eb="86">
      <t>キジュツ</t>
    </rPh>
    <rPh sb="92" eb="94">
      <t>キサイ</t>
    </rPh>
    <rPh sb="104" eb="106">
      <t>テキギ</t>
    </rPh>
    <rPh sb="107" eb="109">
      <t>シャシン</t>
    </rPh>
    <rPh sb="110" eb="111">
      <t>ズ</t>
    </rPh>
    <rPh sb="112" eb="114">
      <t>テンプ</t>
    </rPh>
    <phoneticPr fontId="1"/>
  </si>
  <si>
    <t>③出品財が農林水産業の先進化と産業的発展に役立つものであること。</t>
    <rPh sb="11" eb="13">
      <t>センシン</t>
    </rPh>
    <phoneticPr fontId="1"/>
  </si>
  <si>
    <t>(7)女性の活躍状況（女性が働きやすい環境整備、女性の積極的な登用、女性の事業発展への貢献、波及性・普及性等）</t>
    <rPh sb="53" eb="54">
      <t>トウ</t>
    </rPh>
    <phoneticPr fontId="2"/>
  </si>
  <si>
    <t>(8)過去の受賞歴</t>
    <rPh sb="3" eb="5">
      <t>カコ</t>
    </rPh>
    <rPh sb="6" eb="9">
      <t>ジュショウレキ</t>
    </rPh>
    <phoneticPr fontId="2"/>
  </si>
  <si>
    <t>(6) 選賞審査報告書における農林水産祭表彰要領９(４)の各項目記載箇所</t>
    <rPh sb="4" eb="5">
      <t>セン</t>
    </rPh>
    <rPh sb="5" eb="6">
      <t>ショウ</t>
    </rPh>
    <rPh sb="6" eb="8">
      <t>シンサ</t>
    </rPh>
    <rPh sb="8" eb="11">
      <t>ホウコクショ</t>
    </rPh>
    <rPh sb="32" eb="34">
      <t>キサイ</t>
    </rPh>
    <rPh sb="34" eb="36">
      <t>カショ</t>
    </rPh>
    <phoneticPr fontId="1"/>
  </si>
  <si>
    <t xml:space="preserve">父が昭和○年に始めたしいたけ栽培に、専門学校卒業後から後継者として関わるようになり、平成○年に経営を譲
渡された。経営譲渡後は、経営規模の拡大のため、施設の拡張や先端機器（○○社の○○）を導入した結果、先代
の乾しいたけ生産量○トン/年だったところ、現在では○トン/年まで向上しており、地域の一大生産者として認め
られるまでに発展を遂げた。（選賞審査報告書○ページ●行目で記述）
しいたけ原木となる○○は、所有山林からの採取だけでなく、長年に亘って管理が放棄されてきた他の所有者の山
林からも伐採することで調達を行っている。伐採後は確実に更新作業を行っているため、地域山林の適切な整備に
も繋がっている。（選賞審査報告書○ページ●行目で記述）
販売方法については、経営を始めた当初は直売所や農協への出荷のみであったが、平成○年からＥＣサイトを活用
した販売を始めた結果、出荷先が全国規模となり、販売額も○倍に増加した。また、加工販売にも着手しており、
商品のブランド化が一定の成功を収めたおかげで、生しいたけや乾しいたけのまま出荷した場合より、収益が○％
向上している。（選賞審査報告書○ページ●行目で記述）
</t>
    <phoneticPr fontId="1"/>
  </si>
  <si>
    <t xml:space="preserve">・伐採した木は、枝葉を切り落とさず、そのままの状態にし、植菌後の菌糸の成長が進むよう、葉枯らし乾燥を
行うことで、良質なほだ木につながる工夫をしている。葉枯らし乾燥を行ったクヌギをバックホウで集材し、チェ
ンソーで玉切りする。玉切り原木はユニック車やダンプに積み込み、栽培施設に近い平地に運搬する。これら
の作業は、しいたけ原木生産の中で最も重労働であるが、小型建機等を活用することで、省力化、作業負担
の軽減を図っている。
（選賞審査報告書○ページ●行目で記述）
・３年目以降のほだ木については、発生促進等のための散水施設が完備されたスギ林のほだ場に伏せ込み、
ロット毎に発生散水や成長散水などの散水を行い、集中発生を避ける工夫をしている。集中発生を避けること
で、労働力と収入の平準化につなげている。また、立地の異なる複数のほだ場を活用することで、気温の差や
天候の違いによりしいたけの発生時期をズラし、収穫年による豊凶の差が平準化されるよう工夫している。
（選賞審査報告書○ページ●行目で記述）
・ハウス栽培と露地栽培を併用し、散水や通風管理など気象条件にあったきめ細やかな管理を行うことで、
良質な天白・茶花冬菇を生産している。
</t>
    <phoneticPr fontId="1"/>
  </si>
  <si>
    <t xml:space="preserve">・○○町は平坦地が極端に少なく、急峻な山地内で原木の確保等を行う必要があるが、
架線を斜面縦横に張り巡らすことで原木やほだ木等の移動を可能とし、急斜面での効率
的な作業方法を確立している。これにより、一般的に1日当たりの原木生産量は○○m3と
言われているところ、氏は○○m3を生産する。また、索張り区間を短く、立木を利用して架
線ワイヤーを設置することで、不要な支障木伐採を抑え、森林環境の保全を図っている。
（選賞審査報告書○ページ●行目で記述）
・機械乾燥機と薪乾燥室の併用、廃ほだ木の燃料利用により灯油・重油の使用量を大
幅に削減している。乾燥の工程では、機械乾燥機○台○部屋で1度に○○㎏の生しいた
けを1次乾燥する。その後、機械乾燥機と等量の収容能力を有する薪乾燥室で仕上げ
の乾燥が行われる。これにより、乾しいたけ1㎏生産あたり、通常、灯油○ℓを要する
ところ、○ℓ程度に抑制し、燃料費の4割削減を実現している。
（選賞審査報告書○ページ●行目で記述）
</t>
    <rPh sb="3" eb="4">
      <t>マチ</t>
    </rPh>
    <rPh sb="100" eb="103">
      <t>イッパンテキ</t>
    </rPh>
    <rPh sb="105" eb="106">
      <t>ニチ</t>
    </rPh>
    <rPh sb="106" eb="107">
      <t>ア</t>
    </rPh>
    <rPh sb="110" eb="112">
      <t>ゲンボク</t>
    </rPh>
    <rPh sb="112" eb="114">
      <t>セイサン</t>
    </rPh>
    <rPh sb="114" eb="115">
      <t>リョウ</t>
    </rPh>
    <rPh sb="122" eb="123">
      <t>イ</t>
    </rPh>
    <rPh sb="132" eb="133">
      <t>シ</t>
    </rPh>
    <rPh sb="139" eb="141">
      <t>セイサン</t>
    </rPh>
    <rPh sb="380" eb="381">
      <t>ヨウ</t>
    </rPh>
    <phoneticPr fontId="1"/>
  </si>
  <si>
    <t xml:space="preserve">・以前より○○県からの視察や、○○県林業大学校からの研修生の受入れを行っている。
また、平成○年度からは県認定指導林家として、また、平成○年度から○年間、ＪＡ○○椎茸
委員会の支部長として、原木しいたけ栽培における新規参入者の技術指導も行った。
・地域の小学生の総合学習では、講師としてしいたけの生産方法や収穫体験を実施し、地域
産業の伝承にも協力している。（選賞審査報告書○ページ●行目で記述）
・令和○年からは、SNSで日々原木しいたけの魅力やしいたけの美味しい食べ方を紹介するなど、
積極的に情報発信を行っている。氏のフォロワーは○千人を数え、乾しいたけ料理に挑戦した画
像が返信されるなど、若年層への普及にも取り組んでいる。
（選賞審査報告書○ページ●行目で記述）
・平成○年○月には、○○県において開催された、乾しいたけ生産流通研修会において、「○○
の風土と心意気が生み出す原木乾しいたけ」と題した講演を行い、○○県の原木しいたけのPR
を図っている。（選賞審査報告書○ページ●行目で記述）
・この他、地域の催事の青年会長を務め、しいたけ生産だけではなく、地域の活動において中核
的役割を担っている。（選賞審査報告書○ページ●行目で記述）
</t>
    <rPh sb="19" eb="20">
      <t>ギョウ</t>
    </rPh>
    <rPh sb="200" eb="202">
      <t>レイワ</t>
    </rPh>
    <rPh sb="212" eb="214">
      <t>ヒビ</t>
    </rPh>
    <rPh sb="249" eb="251">
      <t>ジョウホウ</t>
    </rPh>
    <rPh sb="251" eb="253">
      <t>ハッシン</t>
    </rPh>
    <rPh sb="260" eb="261">
      <t>シ</t>
    </rPh>
    <rPh sb="269" eb="271">
      <t>センニン</t>
    </rPh>
    <rPh sb="272" eb="273">
      <t>カゾ</t>
    </rPh>
    <rPh sb="275" eb="276">
      <t>ホシ</t>
    </rPh>
    <rPh sb="280" eb="282">
      <t>リョウリ</t>
    </rPh>
    <rPh sb="283" eb="285">
      <t>チョウセン</t>
    </rPh>
    <rPh sb="291" eb="293">
      <t>ヘンシン</t>
    </rPh>
    <rPh sb="299" eb="301">
      <t>ジャクネン</t>
    </rPh>
    <rPh sb="301" eb="302">
      <t>ソウ</t>
    </rPh>
    <rPh sb="304" eb="306">
      <t>フキュウ</t>
    </rPh>
    <rPh sb="308" eb="309">
      <t>ト</t>
    </rPh>
    <rPh sb="310" eb="311">
      <t>ク</t>
    </rPh>
    <rPh sb="349" eb="350">
      <t>ケン</t>
    </rPh>
    <rPh sb="413" eb="414">
      <t>ケン</t>
    </rPh>
    <phoneticPr fontId="1"/>
  </si>
  <si>
    <t xml:space="preserve">・祖父、父と三代にわたる優れたしいたけ生産農家の後継者であり、県内のみならず県外においてもその卓越した技術の普及に努めている。
・自己所有林の更新により循環型経営を持続しており、他の生産者の模範になっている。
（選賞審査報告書○ページ●行目で記述）
・令和○年度には森の名手・名人（主催：公益社団法人国土緑化推進機構）に選定されるなど、地域の生産者の目標とされる存在になっている。
（選賞審査報告書○ページ●行目で記述）
</t>
    <rPh sb="126" eb="128">
      <t>レイワ</t>
    </rPh>
    <rPh sb="141" eb="143">
      <t>シュサイ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</si>
</sst>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ＭＳ Ｐゴシック"/>
      <family val="3"/>
      <charset val="128"/>
      <scheme val="minor"/>
    </font>
    <font>
      <sz val="6"/>
      <name val="ＭＳ Ｐゴシック"/>
      <family val="3"/>
      <charset val="128"/>
    </font>
    <font>
      <sz val="6"/>
      <name val="ＭＳ Ｐゴシック"/>
      <family val="3"/>
      <charset val="128"/>
    </font>
    <font>
      <sz val="11"/>
      <color indexed="8"/>
      <name val="ＭＳ Ｐゴシック"/>
      <family val="3"/>
      <charset val="128"/>
    </font>
    <font>
      <sz val="6"/>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
      <b/>
      <u/>
      <sz val="11"/>
      <color theme="1"/>
      <name val="ＭＳ Ｐゴシック"/>
      <family val="3"/>
      <charset val="128"/>
      <scheme val="minor"/>
    </font>
    <font>
      <sz val="9"/>
      <color theme="1"/>
      <name val="ＭＳ Ｐゴシック"/>
      <family val="3"/>
      <charset val="128"/>
      <scheme val="minor"/>
    </font>
    <font>
      <sz val="11"/>
      <name val="ＭＳ Ｐゴシック"/>
      <family val="3"/>
      <charset val="128"/>
      <scheme val="minor"/>
    </font>
    <font>
      <b/>
      <u/>
      <sz val="16"/>
      <name val="ＭＳ Ｐゴシック"/>
      <family val="3"/>
      <charset val="128"/>
      <scheme val="minor"/>
    </font>
    <font>
      <u/>
      <sz val="12"/>
      <name val="ＭＳ Ｐゴシック"/>
      <family val="3"/>
      <charset val="128"/>
      <scheme val="minor"/>
    </font>
    <font>
      <b/>
      <sz val="11"/>
      <name val="ＭＳ Ｐゴシック"/>
      <family val="3"/>
      <charset val="128"/>
      <scheme val="minor"/>
    </font>
    <font>
      <sz val="8"/>
      <name val="ＭＳ Ｐゴシック"/>
      <family val="3"/>
      <charset val="128"/>
      <scheme val="minor"/>
    </font>
    <font>
      <b/>
      <u/>
      <sz val="11"/>
      <name val="ＭＳ Ｐゴシック"/>
      <family val="3"/>
      <charset val="128"/>
      <scheme val="minor"/>
    </font>
    <font>
      <sz val="16"/>
      <name val="ＭＳ Ｐゴシック"/>
      <family val="3"/>
      <charset val="128"/>
      <scheme val="minor"/>
    </font>
    <font>
      <b/>
      <sz val="16"/>
      <name val="ＭＳ Ｐゴシック"/>
      <family val="3"/>
      <charset val="128"/>
      <scheme val="minor"/>
    </font>
    <font>
      <sz val="14"/>
      <color rgb="FFFF0000"/>
      <name val="ＭＳ Ｐゴシック"/>
      <family val="3"/>
      <charset val="128"/>
      <scheme val="minor"/>
    </font>
    <font>
      <sz val="18"/>
      <color rgb="FFFF0000"/>
      <name val="ＭＳ Ｐゴシック"/>
      <family val="3"/>
      <charset val="128"/>
      <scheme val="minor"/>
    </font>
    <font>
      <u/>
      <sz val="11"/>
      <color theme="1"/>
      <name val="ＭＳ Ｐゴシック"/>
      <family val="3"/>
      <charset val="128"/>
      <scheme val="minor"/>
    </font>
    <font>
      <sz val="12"/>
      <name val="ＭＳ Ｐゴシック"/>
      <family val="3"/>
      <charset val="128"/>
      <scheme val="minor"/>
    </font>
    <font>
      <sz val="10"/>
      <color rgb="FFFF0000"/>
      <name val="ＭＳ Ｐゴシック"/>
      <family val="3"/>
      <charset val="128"/>
      <scheme val="minor"/>
    </font>
    <font>
      <sz val="10"/>
      <name val="ＭＳ Ｐゴシック"/>
      <family val="3"/>
      <charset val="128"/>
      <scheme val="minor"/>
    </font>
    <font>
      <sz val="9"/>
      <name val="ＭＳ Ｐゴシック"/>
      <family val="3"/>
      <charset val="128"/>
      <scheme val="minor"/>
    </font>
    <font>
      <sz val="11"/>
      <name val="ＭＳ Ｐゴシック"/>
      <family val="3"/>
      <charset val="128"/>
    </font>
    <font>
      <b/>
      <sz val="10"/>
      <color rgb="FFFF0000"/>
      <name val="ＭＳ Ｐゴシック"/>
      <family val="3"/>
      <charset val="128"/>
      <scheme val="minor"/>
    </font>
    <font>
      <sz val="16"/>
      <name val="ＭＳ Ｐゴシック"/>
      <family val="3"/>
      <charset val="128"/>
    </font>
    <font>
      <sz val="6"/>
      <name val="ＭＳ Ｐゴシック"/>
      <family val="3"/>
      <charset val="128"/>
      <scheme val="minor"/>
    </font>
    <font>
      <sz val="11"/>
      <color rgb="FFC00000"/>
      <name val="ＭＳ Ｐゴシック"/>
      <family val="3"/>
      <charset val="128"/>
      <scheme val="minor"/>
    </font>
    <font>
      <sz val="20"/>
      <color rgb="FFC00000"/>
      <name val="ＭＳ Ｐゴシック"/>
      <family val="3"/>
      <charset val="128"/>
    </font>
    <font>
      <sz val="11"/>
      <color indexed="60"/>
      <name val="ＭＳ Ｐゴシック"/>
      <family val="3"/>
      <charset val="128"/>
      <scheme val="minor"/>
    </font>
    <font>
      <b/>
      <sz val="20"/>
      <color rgb="FF00B050"/>
      <name val="ＭＳ Ｐゴシック"/>
      <family val="3"/>
      <charset val="128"/>
      <scheme val="minor"/>
    </font>
    <font>
      <b/>
      <sz val="20"/>
      <color rgb="FFFF0000"/>
      <name val="ＭＳ Ｐゴシック"/>
      <family val="3"/>
      <charset val="128"/>
      <scheme val="minor"/>
    </font>
    <font>
      <sz val="14"/>
      <name val="ＭＳ Ｐゴシック"/>
      <family val="3"/>
      <charset val="128"/>
      <scheme val="minor"/>
    </font>
    <font>
      <sz val="14"/>
      <name val="ＭＳ 明朝"/>
      <family val="1"/>
      <charset val="128"/>
    </font>
    <font>
      <sz val="14"/>
      <name val="ＭＳ Ｐゴシック"/>
      <family val="3"/>
      <charset val="128"/>
    </font>
    <font>
      <sz val="14"/>
      <color indexed="10"/>
      <name val="ＭＳ 明朝"/>
      <family val="1"/>
      <charset val="128"/>
    </font>
    <font>
      <b/>
      <sz val="20"/>
      <name val="ＭＳ Ｐゴシック"/>
      <family val="3"/>
      <charset val="128"/>
      <scheme val="minor"/>
    </font>
    <font>
      <sz val="11"/>
      <color rgb="FFFF0000"/>
      <name val="ＭＳ Ｐゴシック"/>
      <family val="3"/>
      <charset val="128"/>
    </font>
    <font>
      <sz val="11"/>
      <name val="ＭＳ 明朝"/>
      <family val="1"/>
      <charset val="128"/>
    </font>
    <font>
      <sz val="11"/>
      <color indexed="10"/>
      <name val="ＭＳ Ｐゴシック"/>
      <family val="3"/>
      <charset val="128"/>
    </font>
    <font>
      <sz val="11"/>
      <color rgb="FF00B050"/>
      <name val="ＭＳ Ｐゴシック (本文)"/>
      <family val="3"/>
      <charset val="128"/>
    </font>
    <font>
      <sz val="11"/>
      <color rgb="FF00B050"/>
      <name val="ＭＳ Ｐゴシック"/>
      <family val="3"/>
      <charset val="128"/>
      <scheme val="minor"/>
    </font>
    <font>
      <sz val="11"/>
      <name val="ＭＳ Ｐゴシック (本文)"/>
      <family val="3"/>
      <charset val="128"/>
    </font>
    <font>
      <sz val="12"/>
      <color rgb="FF00B050"/>
      <name val="ＭＳ Ｐゴシック"/>
      <family val="3"/>
      <charset val="128"/>
      <scheme val="minor"/>
    </font>
    <font>
      <sz val="12"/>
      <name val="ＭＳ Ｐゴシック"/>
      <family val="3"/>
      <charset val="128"/>
    </font>
    <font>
      <sz val="12"/>
      <name val="ＭＳ Ｐゴシック (本文)"/>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3" tint="0.79998168889431442"/>
        <bgColor indexed="64"/>
      </patternFill>
    </fill>
  </fills>
  <borders count="59">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style="thick">
        <color rgb="FFC00000"/>
      </right>
      <top/>
      <bottom style="thick">
        <color rgb="FFC00000"/>
      </bottom>
      <diagonal/>
    </border>
    <border>
      <left/>
      <right/>
      <top/>
      <bottom style="thick">
        <color rgb="FFC00000"/>
      </bottom>
      <diagonal/>
    </border>
    <border>
      <left style="thick">
        <color rgb="FFC00000"/>
      </left>
      <right/>
      <top/>
      <bottom style="thick">
        <color rgb="FFC00000"/>
      </bottom>
      <diagonal/>
    </border>
    <border>
      <left/>
      <right style="thick">
        <color rgb="FFC00000"/>
      </right>
      <top/>
      <bottom/>
      <diagonal/>
    </border>
    <border>
      <left style="thick">
        <color rgb="FFC00000"/>
      </left>
      <right/>
      <top/>
      <bottom/>
      <diagonal/>
    </border>
    <border>
      <left/>
      <right style="thick">
        <color rgb="FFC00000"/>
      </right>
      <top style="thick">
        <color rgb="FFC00000"/>
      </top>
      <bottom/>
      <diagonal/>
    </border>
    <border>
      <left/>
      <right/>
      <top style="thick">
        <color rgb="FFC00000"/>
      </top>
      <bottom/>
      <diagonal/>
    </border>
    <border>
      <left style="thick">
        <color rgb="FFC00000"/>
      </left>
      <right/>
      <top style="thick">
        <color rgb="FFC00000"/>
      </top>
      <bottom/>
      <diagonal/>
    </border>
    <border>
      <left/>
      <right style="thick">
        <color rgb="FFC00000"/>
      </right>
      <top style="thin">
        <color indexed="64"/>
      </top>
      <bottom style="thick">
        <color rgb="FFC00000"/>
      </bottom>
      <diagonal/>
    </border>
    <border>
      <left style="thin">
        <color indexed="64"/>
      </left>
      <right/>
      <top style="thin">
        <color indexed="64"/>
      </top>
      <bottom style="thick">
        <color rgb="FFC00000"/>
      </bottom>
      <diagonal/>
    </border>
    <border>
      <left style="thin">
        <color indexed="64"/>
      </left>
      <right style="thin">
        <color indexed="64"/>
      </right>
      <top style="thin">
        <color indexed="64"/>
      </top>
      <bottom style="thick">
        <color rgb="FFC00000"/>
      </bottom>
      <diagonal/>
    </border>
    <border>
      <left/>
      <right style="thin">
        <color indexed="64"/>
      </right>
      <top style="thin">
        <color indexed="64"/>
      </top>
      <bottom style="thick">
        <color rgb="FFC00000"/>
      </bottom>
      <diagonal/>
    </border>
    <border>
      <left style="thick">
        <color rgb="FFC00000"/>
      </left>
      <right style="thin">
        <color indexed="64"/>
      </right>
      <top style="thin">
        <color indexed="64"/>
      </top>
      <bottom style="thick">
        <color rgb="FFC00000"/>
      </bottom>
      <diagonal/>
    </border>
    <border>
      <left/>
      <right/>
      <top style="thick">
        <color rgb="FFC00000"/>
      </top>
      <bottom style="thin">
        <color indexed="64"/>
      </bottom>
      <diagonal/>
    </border>
    <border>
      <left style="thin">
        <color indexed="64"/>
      </left>
      <right/>
      <top style="thick">
        <color rgb="FFC00000"/>
      </top>
      <bottom style="thin">
        <color indexed="64"/>
      </bottom>
      <diagonal/>
    </border>
    <border>
      <left style="thin">
        <color indexed="64"/>
      </left>
      <right style="thin">
        <color indexed="64"/>
      </right>
      <top style="thick">
        <color rgb="FFC00000"/>
      </top>
      <bottom style="thin">
        <color indexed="64"/>
      </bottom>
      <diagonal/>
    </border>
    <border>
      <left style="thick">
        <color rgb="FFC00000"/>
      </left>
      <right style="thin">
        <color indexed="64"/>
      </right>
      <top style="thick">
        <color rgb="FFC00000"/>
      </top>
      <bottom style="thin">
        <color indexed="64"/>
      </bottom>
      <diagonal/>
    </border>
    <border>
      <left/>
      <right/>
      <top style="thin">
        <color indexed="64"/>
      </top>
      <bottom style="thick">
        <color rgb="FFC00000"/>
      </bottom>
      <diagonal/>
    </border>
    <border>
      <left style="thin">
        <color indexed="64"/>
      </left>
      <right style="thick">
        <color rgb="FFC00000"/>
      </right>
      <top style="thin">
        <color indexed="64"/>
      </top>
      <bottom style="thick">
        <color rgb="FFC00000"/>
      </bottom>
      <diagonal/>
    </border>
    <border>
      <left style="thin">
        <color indexed="64"/>
      </left>
      <right style="thick">
        <color rgb="FFC00000"/>
      </right>
      <top style="thick">
        <color rgb="FFC00000"/>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5" fillId="0" borderId="0">
      <alignment vertical="center"/>
    </xf>
  </cellStyleXfs>
  <cellXfs count="353">
    <xf numFmtId="0" fontId="0" fillId="0" borderId="0" xfId="0">
      <alignment vertical="center"/>
    </xf>
    <xf numFmtId="0" fontId="7" fillId="0" borderId="0" xfId="0" applyFont="1">
      <alignment vertical="center"/>
    </xf>
    <xf numFmtId="0" fontId="0" fillId="0" borderId="0" xfId="0" applyAlignment="1">
      <alignment horizontal="right" vertical="center"/>
    </xf>
    <xf numFmtId="0" fontId="9" fillId="0" borderId="0" xfId="2" applyFont="1">
      <alignment vertical="center"/>
    </xf>
    <xf numFmtId="0" fontId="10" fillId="0" borderId="0" xfId="2" applyFont="1" applyAlignment="1">
      <alignment horizontal="center" vertical="center" shrinkToFit="1"/>
    </xf>
    <xf numFmtId="0" fontId="11" fillId="0" borderId="0" xfId="2" applyFont="1">
      <alignment vertical="center"/>
    </xf>
    <xf numFmtId="0" fontId="9" fillId="0" borderId="2" xfId="2" applyFont="1" applyBorder="1">
      <alignment vertical="center"/>
    </xf>
    <xf numFmtId="0" fontId="12" fillId="0" borderId="0" xfId="2" applyFont="1">
      <alignment vertical="center"/>
    </xf>
    <xf numFmtId="0" fontId="9" fillId="0" borderId="0" xfId="2" applyFont="1" applyAlignment="1">
      <alignment horizontal="center" vertical="center"/>
    </xf>
    <xf numFmtId="0" fontId="13" fillId="0" borderId="0" xfId="2" applyFont="1">
      <alignment vertical="center"/>
    </xf>
    <xf numFmtId="0" fontId="9" fillId="0" borderId="3" xfId="2" applyFont="1" applyBorder="1">
      <alignment vertical="center"/>
    </xf>
    <xf numFmtId="0" fontId="9" fillId="0" borderId="4" xfId="2" applyFont="1" applyBorder="1">
      <alignment vertical="center"/>
    </xf>
    <xf numFmtId="0" fontId="14" fillId="0" borderId="0" xfId="2" applyFont="1">
      <alignment vertical="center"/>
    </xf>
    <xf numFmtId="0" fontId="9" fillId="0" borderId="0" xfId="2" applyFont="1" applyAlignment="1">
      <alignment horizontal="right" vertical="center"/>
    </xf>
    <xf numFmtId="0" fontId="9" fillId="0" borderId="7" xfId="2" applyFont="1" applyBorder="1">
      <alignment vertical="center"/>
    </xf>
    <xf numFmtId="0" fontId="15" fillId="0" borderId="2" xfId="2" applyFont="1" applyBorder="1" applyAlignment="1">
      <alignment horizontal="center" vertical="center"/>
    </xf>
    <xf numFmtId="0" fontId="16" fillId="0" borderId="0" xfId="2" applyFont="1">
      <alignment vertical="center"/>
    </xf>
    <xf numFmtId="0" fontId="9" fillId="0" borderId="8" xfId="2" applyFont="1" applyBorder="1">
      <alignment vertical="center"/>
    </xf>
    <xf numFmtId="0" fontId="6" fillId="0" borderId="0" xfId="2" applyFont="1">
      <alignment vertical="center"/>
    </xf>
    <xf numFmtId="0" fontId="6" fillId="0" borderId="0" xfId="0" applyFont="1">
      <alignment vertical="center"/>
    </xf>
    <xf numFmtId="0" fontId="17" fillId="0" borderId="0" xfId="0" applyFont="1">
      <alignment vertical="center"/>
    </xf>
    <xf numFmtId="0" fontId="18" fillId="0" borderId="0" xfId="2" applyFont="1" applyAlignment="1">
      <alignment horizontal="left" vertical="center" wrapText="1"/>
    </xf>
    <xf numFmtId="0" fontId="18" fillId="0" borderId="10" xfId="2" applyFont="1" applyBorder="1" applyAlignment="1">
      <alignment horizontal="left" vertical="center" wrapText="1"/>
    </xf>
    <xf numFmtId="0" fontId="6" fillId="0" borderId="11" xfId="0" applyFont="1" applyBorder="1">
      <alignment vertical="center"/>
    </xf>
    <xf numFmtId="0" fontId="6" fillId="0" borderId="10"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4" xfId="0" applyFont="1" applyBorder="1">
      <alignment vertical="center"/>
    </xf>
    <xf numFmtId="0" fontId="6" fillId="0" borderId="11" xfId="2" applyFont="1" applyBorder="1" applyAlignment="1">
      <alignment horizontal="left" vertical="center" wrapText="1"/>
    </xf>
    <xf numFmtId="0" fontId="20" fillId="0" borderId="3" xfId="2" applyFont="1" applyBorder="1" applyAlignment="1">
      <alignment horizontal="center" vertical="center"/>
    </xf>
    <xf numFmtId="0" fontId="20" fillId="0" borderId="9" xfId="2" applyFont="1" applyBorder="1" applyAlignment="1">
      <alignment horizontal="center" vertical="center" shrinkToFit="1"/>
    </xf>
    <xf numFmtId="0" fontId="20" fillId="0" borderId="6" xfId="2" applyFont="1" applyBorder="1" applyAlignment="1">
      <alignment horizontal="center" vertical="center" shrinkToFit="1"/>
    </xf>
    <xf numFmtId="0" fontId="20" fillId="0" borderId="0" xfId="2" applyFont="1">
      <alignment vertical="center"/>
    </xf>
    <xf numFmtId="0" fontId="20" fillId="0" borderId="0" xfId="2" applyFont="1" applyAlignment="1">
      <alignment horizontal="center" vertical="center"/>
    </xf>
    <xf numFmtId="0" fontId="20" fillId="0" borderId="0" xfId="2" applyFont="1" applyAlignment="1">
      <alignment horizontal="left" vertical="center"/>
    </xf>
    <xf numFmtId="0" fontId="9" fillId="0" borderId="36" xfId="2" applyFont="1" applyBorder="1">
      <alignment vertical="center"/>
    </xf>
    <xf numFmtId="0" fontId="9" fillId="0" borderId="4" xfId="2" applyFont="1" applyBorder="1" applyAlignment="1">
      <alignment horizontal="center" vertical="center"/>
    </xf>
    <xf numFmtId="0" fontId="9" fillId="0" borderId="2" xfId="2" applyFont="1" applyBorder="1" applyAlignment="1">
      <alignment horizontal="center" vertical="center" shrinkToFit="1"/>
    </xf>
    <xf numFmtId="0" fontId="9" fillId="0" borderId="36" xfId="2" applyFont="1" applyBorder="1" applyAlignment="1">
      <alignment horizontal="center" vertical="center"/>
    </xf>
    <xf numFmtId="0" fontId="9" fillId="0" borderId="2" xfId="2" applyFont="1" applyBorder="1" applyAlignment="1">
      <alignment horizontal="center" vertical="center"/>
    </xf>
    <xf numFmtId="0" fontId="9" fillId="0" borderId="3" xfId="2" applyFont="1" applyBorder="1" applyAlignment="1">
      <alignment horizontal="center" vertical="center"/>
    </xf>
    <xf numFmtId="0" fontId="9" fillId="0" borderId="6" xfId="2" applyFont="1" applyBorder="1" applyAlignment="1">
      <alignment horizontal="center" vertical="center"/>
    </xf>
    <xf numFmtId="0" fontId="9" fillId="0" borderId="2" xfId="2" applyFont="1" applyBorder="1" applyAlignment="1">
      <alignment horizontal="right" vertical="center"/>
    </xf>
    <xf numFmtId="0" fontId="9" fillId="0" borderId="0" xfId="2" applyFont="1" applyAlignment="1">
      <alignment horizontal="left" vertical="center"/>
    </xf>
    <xf numFmtId="0" fontId="9" fillId="0" borderId="0" xfId="2" applyFont="1" applyAlignment="1">
      <alignment vertical="center" wrapText="1"/>
    </xf>
    <xf numFmtId="0" fontId="5" fillId="0" borderId="0" xfId="0" applyFont="1">
      <alignment vertical="center"/>
    </xf>
    <xf numFmtId="0" fontId="22" fillId="0" borderId="0" xfId="2" applyFont="1">
      <alignment vertical="center"/>
    </xf>
    <xf numFmtId="0" fontId="22" fillId="0" borderId="2" xfId="2" applyFont="1" applyBorder="1" applyAlignment="1">
      <alignment horizontal="center" vertical="center"/>
    </xf>
    <xf numFmtId="0" fontId="8" fillId="0" borderId="0" xfId="0" applyFont="1">
      <alignment vertical="center"/>
    </xf>
    <xf numFmtId="0" fontId="23" fillId="0" borderId="0" xfId="0" applyFont="1" applyAlignment="1">
      <alignment horizontal="left" vertical="center"/>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right" vertical="center"/>
    </xf>
    <xf numFmtId="0" fontId="23" fillId="0" borderId="0" xfId="0" applyFont="1">
      <alignment vertical="center"/>
    </xf>
    <xf numFmtId="0" fontId="23" fillId="0" borderId="0" xfId="0" applyFont="1" applyAlignment="1">
      <alignment horizontal="left" vertical="center" justifyLastLine="1"/>
    </xf>
    <xf numFmtId="0" fontId="21" fillId="0" borderId="0" xfId="0" applyFont="1" applyAlignment="1">
      <alignment horizontal="left" vertical="center" wrapText="1"/>
    </xf>
    <xf numFmtId="0" fontId="6" fillId="0" borderId="0" xfId="2" applyFont="1" applyAlignment="1">
      <alignment horizontal="left" vertical="center"/>
    </xf>
    <xf numFmtId="0" fontId="6" fillId="0" borderId="0" xfId="2" applyFont="1" applyAlignment="1">
      <alignment horizontal="center" vertical="center"/>
    </xf>
    <xf numFmtId="0" fontId="19" fillId="0" borderId="0" xfId="0" applyFont="1" applyAlignment="1">
      <alignment horizontal="center" vertical="center" wrapText="1"/>
    </xf>
    <xf numFmtId="0" fontId="0" fillId="0" borderId="0" xfId="0" applyAlignment="1">
      <alignment vertical="center" wrapText="1"/>
    </xf>
    <xf numFmtId="0" fontId="20" fillId="0" borderId="2" xfId="2" applyFont="1" applyBorder="1" applyAlignment="1">
      <alignment horizontal="center" vertical="center"/>
    </xf>
    <xf numFmtId="0" fontId="20" fillId="0" borderId="2" xfId="2" applyFont="1" applyBorder="1" applyAlignment="1">
      <alignment horizontal="center" vertical="center" shrinkToFit="1"/>
    </xf>
    <xf numFmtId="0" fontId="25" fillId="0" borderId="0" xfId="2" applyFont="1">
      <alignment vertical="center"/>
    </xf>
    <xf numFmtId="0" fontId="25" fillId="0" borderId="0" xfId="2" applyFont="1" applyAlignment="1">
      <alignment horizontal="center" vertical="center"/>
    </xf>
    <xf numFmtId="0" fontId="23" fillId="0" borderId="1" xfId="0" applyFont="1" applyBorder="1" applyAlignment="1">
      <alignment horizontal="left" vertical="center"/>
    </xf>
    <xf numFmtId="0" fontId="24" fillId="0" borderId="0" xfId="0" applyFont="1">
      <alignment vertical="center"/>
    </xf>
    <xf numFmtId="0" fontId="6" fillId="0" borderId="45" xfId="2" applyFont="1" applyBorder="1">
      <alignment vertical="center"/>
    </xf>
    <xf numFmtId="0" fontId="28" fillId="0" borderId="43" xfId="2" applyFont="1" applyBorder="1">
      <alignment vertical="center"/>
    </xf>
    <xf numFmtId="0" fontId="9" fillId="0" borderId="51" xfId="2" applyFont="1" applyBorder="1">
      <alignment vertical="center"/>
    </xf>
    <xf numFmtId="0" fontId="9" fillId="0" borderId="43" xfId="2" applyFont="1" applyBorder="1">
      <alignment vertical="center"/>
    </xf>
    <xf numFmtId="0" fontId="9" fillId="0" borderId="55" xfId="2" applyFont="1" applyBorder="1">
      <alignment vertical="center"/>
    </xf>
    <xf numFmtId="0" fontId="9" fillId="0" borderId="40" xfId="2" applyFont="1" applyBorder="1">
      <alignment vertical="center"/>
    </xf>
    <xf numFmtId="0" fontId="9" fillId="0" borderId="1" xfId="2" applyFont="1" applyBorder="1">
      <alignment vertical="center"/>
    </xf>
    <xf numFmtId="0" fontId="9" fillId="0" borderId="56" xfId="2" applyFont="1" applyBorder="1">
      <alignment vertical="center"/>
    </xf>
    <xf numFmtId="0" fontId="28" fillId="0" borderId="0" xfId="0" applyFont="1">
      <alignment vertical="center"/>
    </xf>
    <xf numFmtId="0" fontId="32" fillId="0" borderId="0" xfId="2" applyFont="1">
      <alignment vertical="center"/>
    </xf>
    <xf numFmtId="0" fontId="20" fillId="0" borderId="0" xfId="2" applyFont="1" applyAlignment="1">
      <alignment vertical="center" wrapText="1"/>
    </xf>
    <xf numFmtId="0" fontId="33" fillId="0" borderId="0" xfId="2" applyFont="1" applyAlignment="1">
      <alignment horizontal="left" vertical="center" wrapText="1"/>
    </xf>
    <xf numFmtId="0" fontId="33" fillId="0" borderId="0" xfId="2" applyFont="1" applyAlignment="1">
      <alignment vertical="top" wrapText="1"/>
    </xf>
    <xf numFmtId="0" fontId="33" fillId="0" borderId="0" xfId="2" applyFont="1">
      <alignment vertical="center"/>
    </xf>
    <xf numFmtId="0" fontId="9" fillId="0" borderId="17" xfId="2" applyFont="1" applyBorder="1">
      <alignment vertical="center"/>
    </xf>
    <xf numFmtId="0" fontId="9" fillId="0" borderId="18" xfId="2" applyFont="1" applyBorder="1">
      <alignment vertical="center"/>
    </xf>
    <xf numFmtId="0" fontId="42" fillId="0" borderId="0" xfId="2" applyFont="1">
      <alignment vertical="center"/>
    </xf>
    <xf numFmtId="0" fontId="43" fillId="0" borderId="0" xfId="2" applyFont="1">
      <alignment vertical="center"/>
    </xf>
    <xf numFmtId="0" fontId="41" fillId="0" borderId="0" xfId="2" applyFont="1">
      <alignment vertical="center"/>
    </xf>
    <xf numFmtId="0" fontId="26" fillId="0" borderId="3" xfId="0" applyFont="1" applyBorder="1">
      <alignment vertical="center"/>
    </xf>
    <xf numFmtId="0" fontId="26" fillId="0" borderId="9" xfId="0" applyFont="1" applyBorder="1">
      <alignment vertical="center"/>
    </xf>
    <xf numFmtId="0" fontId="26" fillId="0" borderId="6" xfId="0" applyFont="1" applyBorder="1">
      <alignment vertical="center"/>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2" applyFont="1" applyBorder="1" applyAlignment="1">
      <alignment horizontal="center" vertical="center"/>
    </xf>
    <xf numFmtId="0" fontId="9" fillId="0" borderId="2" xfId="2" applyFont="1" applyBorder="1">
      <alignment vertical="center"/>
    </xf>
    <xf numFmtId="0" fontId="9" fillId="0" borderId="2" xfId="2" applyFont="1" applyBorder="1" applyAlignment="1">
      <alignment horizontal="right" vertical="center"/>
    </xf>
    <xf numFmtId="0" fontId="9" fillId="0" borderId="3" xfId="2" applyFont="1" applyBorder="1" applyAlignment="1">
      <alignment vertical="center" shrinkToFit="1"/>
    </xf>
    <xf numFmtId="0" fontId="9" fillId="0" borderId="9" xfId="2" applyFont="1" applyBorder="1" applyAlignment="1">
      <alignment vertical="center" shrinkToFit="1"/>
    </xf>
    <xf numFmtId="0" fontId="9" fillId="0" borderId="6" xfId="2" applyFont="1" applyBorder="1" applyAlignment="1">
      <alignment vertical="center" shrinkToFit="1"/>
    </xf>
    <xf numFmtId="0" fontId="9" fillId="0" borderId="2" xfId="2" applyFont="1" applyBorder="1" applyAlignment="1">
      <alignment horizontal="left" vertical="center"/>
    </xf>
    <xf numFmtId="0" fontId="9" fillId="0" borderId="3" xfId="2" applyFont="1" applyBorder="1" applyAlignment="1">
      <alignment horizontal="center" vertical="center" wrapText="1"/>
    </xf>
    <xf numFmtId="0" fontId="9" fillId="0" borderId="6" xfId="2" applyFont="1" applyBorder="1" applyAlignment="1">
      <alignment horizontal="center" vertical="center" wrapText="1"/>
    </xf>
    <xf numFmtId="0" fontId="22" fillId="0" borderId="3" xfId="2" applyFont="1" applyBorder="1" applyAlignment="1">
      <alignment horizontal="center" vertical="center"/>
    </xf>
    <xf numFmtId="0" fontId="22" fillId="0" borderId="6" xfId="2" applyFont="1" applyBorder="1" applyAlignment="1">
      <alignment horizontal="center" vertical="center"/>
    </xf>
    <xf numFmtId="0" fontId="9" fillId="0" borderId="3" xfId="2" applyFont="1" applyBorder="1" applyAlignment="1">
      <alignment horizontal="center" vertical="center"/>
    </xf>
    <xf numFmtId="0" fontId="9" fillId="0" borderId="6" xfId="2" applyFont="1" applyBorder="1" applyAlignment="1">
      <alignment horizontal="center" vertical="center"/>
    </xf>
    <xf numFmtId="0" fontId="9" fillId="0" borderId="3" xfId="2" applyFont="1" applyBorder="1" applyAlignment="1">
      <alignment horizontal="right" vertical="center"/>
    </xf>
    <xf numFmtId="0" fontId="9" fillId="0" borderId="6" xfId="2" applyFont="1" applyBorder="1" applyAlignment="1">
      <alignment horizontal="right" vertical="center"/>
    </xf>
    <xf numFmtId="0" fontId="9" fillId="0" borderId="2" xfId="2" applyFont="1" applyBorder="1" applyAlignment="1">
      <alignment horizontal="center" vertical="center" shrinkToFit="1"/>
    </xf>
    <xf numFmtId="0" fontId="9" fillId="0" borderId="3" xfId="2" applyFont="1" applyBorder="1" applyAlignment="1">
      <alignment horizontal="right" vertical="center" wrapText="1"/>
    </xf>
    <xf numFmtId="0" fontId="9" fillId="0" borderId="6" xfId="2" applyFont="1" applyBorder="1" applyAlignment="1">
      <alignment horizontal="right" vertical="center" wrapText="1"/>
    </xf>
    <xf numFmtId="0" fontId="10" fillId="0" borderId="0" xfId="2" applyFont="1" applyAlignment="1">
      <alignment horizontal="center" vertical="center" shrinkToFit="1"/>
    </xf>
    <xf numFmtId="0" fontId="0" fillId="0" borderId="0" xfId="0">
      <alignment vertical="center"/>
    </xf>
    <xf numFmtId="0" fontId="15" fillId="0" borderId="3" xfId="2" applyFont="1" applyBorder="1" applyAlignment="1">
      <alignment horizontal="center" vertical="center" shrinkToFit="1"/>
    </xf>
    <xf numFmtId="0" fontId="15" fillId="0" borderId="6" xfId="2" applyFont="1" applyBorder="1" applyAlignment="1">
      <alignment horizontal="center" vertical="center" shrinkToFit="1"/>
    </xf>
    <xf numFmtId="14" fontId="9" fillId="0" borderId="3" xfId="2" applyNumberFormat="1" applyFont="1" applyBorder="1" applyAlignment="1">
      <alignment horizontal="center" vertical="center"/>
    </xf>
    <xf numFmtId="14" fontId="9" fillId="0" borderId="6" xfId="2" applyNumberFormat="1" applyFont="1" applyBorder="1" applyAlignment="1">
      <alignment horizontal="center" vertical="center"/>
    </xf>
    <xf numFmtId="0" fontId="9" fillId="0" borderId="0" xfId="2" applyFont="1" applyAlignment="1">
      <alignment horizontal="left" vertical="center"/>
    </xf>
    <xf numFmtId="0" fontId="9" fillId="0" borderId="3" xfId="2" applyFont="1" applyBorder="1">
      <alignment vertical="center"/>
    </xf>
    <xf numFmtId="0" fontId="9" fillId="0" borderId="9" xfId="2" applyFont="1" applyBorder="1">
      <alignment vertical="center"/>
    </xf>
    <xf numFmtId="0" fontId="9" fillId="0" borderId="6" xfId="2" applyFont="1" applyBorder="1">
      <alignment vertical="center"/>
    </xf>
    <xf numFmtId="0" fontId="9" fillId="0" borderId="0" xfId="2" applyFont="1">
      <alignment vertical="center"/>
    </xf>
    <xf numFmtId="0" fontId="15" fillId="0" borderId="3" xfId="2" applyFont="1" applyBorder="1" applyAlignment="1">
      <alignment horizontal="center" vertical="center" wrapText="1"/>
    </xf>
    <xf numFmtId="0" fontId="15" fillId="0" borderId="9" xfId="2" applyFont="1" applyBorder="1" applyAlignment="1">
      <alignment horizontal="center" vertical="center"/>
    </xf>
    <xf numFmtId="0" fontId="15" fillId="0" borderId="9" xfId="2" applyFont="1" applyBorder="1">
      <alignment vertical="center"/>
    </xf>
    <xf numFmtId="0" fontId="15" fillId="0" borderId="6" xfId="2" applyFont="1" applyBorder="1">
      <alignment vertical="center"/>
    </xf>
    <xf numFmtId="0" fontId="9" fillId="0" borderId="2" xfId="2" applyFont="1" applyBorder="1" applyAlignment="1">
      <alignment vertical="center" wrapText="1"/>
    </xf>
    <xf numFmtId="0" fontId="9" fillId="0" borderId="2" xfId="2" applyFont="1" applyBorder="1" applyAlignment="1">
      <alignment horizontal="center" vertical="center" wrapText="1"/>
    </xf>
    <xf numFmtId="0" fontId="9" fillId="0" borderId="5" xfId="2" applyFont="1" applyBorder="1" applyAlignment="1">
      <alignment horizontal="center" vertical="center"/>
    </xf>
    <xf numFmtId="0" fontId="9" fillId="0" borderId="4" xfId="2" applyFont="1" applyBorder="1" applyAlignment="1">
      <alignment horizontal="center" vertical="center"/>
    </xf>
    <xf numFmtId="0" fontId="24" fillId="0" borderId="5" xfId="0" applyFont="1" applyBorder="1" applyAlignment="1">
      <alignment horizontal="center" vertical="center" wrapText="1" shrinkToFit="1"/>
    </xf>
    <xf numFmtId="0" fontId="24" fillId="0" borderId="4" xfId="0" applyFont="1" applyBorder="1" applyAlignment="1">
      <alignment horizontal="center" vertical="center" wrapText="1" shrinkToFit="1"/>
    </xf>
    <xf numFmtId="0" fontId="9" fillId="0" borderId="3" xfId="2" applyFont="1" applyBorder="1" applyAlignment="1">
      <alignment horizontal="left" vertical="center"/>
    </xf>
    <xf numFmtId="0" fontId="9" fillId="0" borderId="9" xfId="2" applyFont="1" applyBorder="1" applyAlignment="1">
      <alignment horizontal="left" vertical="center"/>
    </xf>
    <xf numFmtId="0" fontId="9" fillId="0" borderId="6" xfId="2" applyFont="1" applyBorder="1" applyAlignment="1">
      <alignment horizontal="left" vertical="center"/>
    </xf>
    <xf numFmtId="0" fontId="9" fillId="0" borderId="3" xfId="2" applyFont="1" applyBorder="1" applyAlignment="1">
      <alignment horizontal="center" vertical="center" shrinkToFit="1"/>
    </xf>
    <xf numFmtId="0" fontId="9" fillId="0" borderId="6" xfId="2" applyFont="1" applyBorder="1" applyAlignment="1">
      <alignment horizontal="center" vertical="center" shrinkToFit="1"/>
    </xf>
    <xf numFmtId="0" fontId="9" fillId="0" borderId="37" xfId="2" applyFont="1" applyBorder="1" applyAlignment="1">
      <alignment horizontal="center" vertical="center"/>
    </xf>
    <xf numFmtId="0" fontId="9" fillId="0" borderId="38" xfId="2" applyFont="1" applyBorder="1" applyAlignment="1">
      <alignment horizontal="center" vertical="center"/>
    </xf>
    <xf numFmtId="0" fontId="9" fillId="0" borderId="8" xfId="2" applyFont="1" applyBorder="1">
      <alignment vertical="center"/>
    </xf>
    <xf numFmtId="0" fontId="9" fillId="0" borderId="9" xfId="2" applyFont="1" applyBorder="1" applyAlignment="1">
      <alignment horizontal="center" vertical="center"/>
    </xf>
    <xf numFmtId="0" fontId="20" fillId="0" borderId="15" xfId="2" applyFont="1" applyBorder="1" applyAlignment="1">
      <alignment vertical="top" wrapText="1"/>
    </xf>
    <xf numFmtId="0" fontId="20" fillId="0" borderId="1" xfId="2" applyFont="1" applyBorder="1" applyAlignment="1">
      <alignment vertical="top" wrapText="1"/>
    </xf>
    <xf numFmtId="0" fontId="20" fillId="0" borderId="16" xfId="2" applyFont="1" applyBorder="1" applyAlignment="1">
      <alignment vertical="top" wrapText="1"/>
    </xf>
    <xf numFmtId="0" fontId="20" fillId="0" borderId="17" xfId="2" applyFont="1" applyBorder="1" applyAlignment="1">
      <alignment vertical="top" wrapText="1"/>
    </xf>
    <xf numFmtId="0" fontId="20" fillId="0" borderId="0" xfId="2" applyFont="1" applyAlignment="1">
      <alignment vertical="top" wrapText="1"/>
    </xf>
    <xf numFmtId="0" fontId="20" fillId="0" borderId="18" xfId="2" applyFont="1" applyBorder="1" applyAlignment="1">
      <alignment vertical="top" wrapText="1"/>
    </xf>
    <xf numFmtId="0" fontId="20" fillId="0" borderId="19" xfId="2" applyFont="1" applyBorder="1" applyAlignment="1">
      <alignment vertical="top" wrapText="1"/>
    </xf>
    <xf numFmtId="0" fontId="20" fillId="0" borderId="8" xfId="2" applyFont="1" applyBorder="1" applyAlignment="1">
      <alignment vertical="top" wrapText="1"/>
    </xf>
    <xf numFmtId="0" fontId="20" fillId="0" borderId="20" xfId="2" applyFont="1" applyBorder="1" applyAlignment="1">
      <alignment vertical="top" wrapText="1"/>
    </xf>
    <xf numFmtId="0" fontId="9" fillId="0" borderId="8" xfId="2" applyFont="1" applyBorder="1" applyAlignment="1">
      <alignment vertical="center" wrapText="1"/>
    </xf>
    <xf numFmtId="0" fontId="9" fillId="0" borderId="8" xfId="0" applyFont="1" applyBorder="1">
      <alignment vertical="center"/>
    </xf>
    <xf numFmtId="0" fontId="45" fillId="0" borderId="3" xfId="2" applyFont="1" applyBorder="1" applyAlignment="1">
      <alignment horizontal="left" vertical="top" wrapText="1"/>
    </xf>
    <xf numFmtId="0" fontId="46" fillId="0" borderId="9" xfId="2" applyFont="1" applyBorder="1" applyAlignment="1">
      <alignment horizontal="left" vertical="top"/>
    </xf>
    <xf numFmtId="0" fontId="46" fillId="0" borderId="6" xfId="2" applyFont="1" applyBorder="1" applyAlignment="1">
      <alignment horizontal="left" vertical="top"/>
    </xf>
    <xf numFmtId="0" fontId="6" fillId="0" borderId="0" xfId="2" applyFont="1" applyAlignment="1">
      <alignment vertical="top" wrapText="1"/>
    </xf>
    <xf numFmtId="0" fontId="9" fillId="0" borderId="2" xfId="2" applyFont="1" applyBorder="1" applyAlignment="1">
      <alignment horizontal="right" vertical="center" wrapText="1"/>
    </xf>
    <xf numFmtId="0" fontId="44" fillId="0" borderId="9" xfId="2" applyFont="1" applyBorder="1" applyAlignment="1">
      <alignment horizontal="left" vertical="top"/>
    </xf>
    <xf numFmtId="0" fontId="44" fillId="0" borderId="6" xfId="2" applyFont="1" applyBorder="1" applyAlignment="1">
      <alignment horizontal="left" vertical="top"/>
    </xf>
    <xf numFmtId="0" fontId="9" fillId="0" borderId="2" xfId="0" applyFont="1" applyBorder="1" applyAlignment="1">
      <alignment vertical="center" wrapText="1"/>
    </xf>
    <xf numFmtId="0" fontId="9" fillId="0" borderId="2" xfId="0" applyFont="1" applyBorder="1">
      <alignment vertical="center"/>
    </xf>
    <xf numFmtId="0" fontId="9"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22" fillId="0" borderId="2" xfId="0" applyFont="1" applyBorder="1" applyAlignment="1">
      <alignment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6" xfId="0" applyFont="1" applyBorder="1" applyAlignment="1">
      <alignment horizontal="center" vertical="center"/>
    </xf>
    <xf numFmtId="0" fontId="9" fillId="0" borderId="27" xfId="0" applyFont="1" applyBorder="1">
      <alignment vertical="center"/>
    </xf>
    <xf numFmtId="0" fontId="9" fillId="0" borderId="31" xfId="0" applyFont="1" applyBorder="1">
      <alignment vertical="center"/>
    </xf>
    <xf numFmtId="0" fontId="9" fillId="0" borderId="32" xfId="0" applyFont="1" applyBorder="1">
      <alignment vertical="center"/>
    </xf>
    <xf numFmtId="0" fontId="9" fillId="0" borderId="33" xfId="0" applyFont="1" applyBorder="1">
      <alignment vertical="center"/>
    </xf>
    <xf numFmtId="0" fontId="9" fillId="0" borderId="34" xfId="0" applyFont="1" applyBorder="1" applyAlignment="1">
      <alignment vertical="center" wrapText="1"/>
    </xf>
    <xf numFmtId="0" fontId="9" fillId="0" borderId="32" xfId="0" applyFont="1" applyBorder="1" applyAlignment="1">
      <alignment vertical="center" wrapText="1"/>
    </xf>
    <xf numFmtId="0" fontId="9" fillId="0" borderId="33" xfId="0" applyFont="1" applyBorder="1" applyAlignment="1">
      <alignment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shrinkToFit="1"/>
    </xf>
    <xf numFmtId="0" fontId="9" fillId="0" borderId="5" xfId="0" applyFont="1" applyBorder="1" applyAlignment="1">
      <alignment horizontal="right" vertical="center"/>
    </xf>
    <xf numFmtId="0" fontId="9" fillId="0" borderId="5" xfId="0" applyFont="1" applyBorder="1">
      <alignment vertical="center"/>
    </xf>
    <xf numFmtId="0" fontId="9" fillId="0" borderId="4" xfId="0" applyFont="1" applyBorder="1">
      <alignment vertical="center"/>
    </xf>
    <xf numFmtId="0" fontId="9" fillId="0" borderId="15" xfId="0" applyFont="1" applyBorder="1" applyAlignment="1">
      <alignment horizontal="center" vertical="center"/>
    </xf>
    <xf numFmtId="0" fontId="9" fillId="0" borderId="1" xfId="0" applyFont="1" applyBorder="1" applyAlignment="1">
      <alignment horizontal="center" vertical="center"/>
    </xf>
    <xf numFmtId="0" fontId="9" fillId="0" borderId="16" xfId="0" applyFont="1" applyBorder="1" applyAlignment="1">
      <alignment horizontal="center" vertical="center"/>
    </xf>
    <xf numFmtId="0" fontId="9" fillId="0" borderId="3"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30" xfId="0" applyFont="1" applyBorder="1">
      <alignment vertical="center"/>
    </xf>
    <xf numFmtId="0" fontId="9" fillId="0" borderId="26" xfId="0" applyFont="1" applyBorder="1">
      <alignment vertical="center"/>
    </xf>
    <xf numFmtId="0" fontId="9" fillId="0" borderId="25" xfId="0" applyFont="1" applyBorder="1" applyAlignment="1">
      <alignment horizontal="center" vertical="center" shrinkToFit="1"/>
    </xf>
    <xf numFmtId="0" fontId="9" fillId="0" borderId="25" xfId="0" applyFont="1" applyBorder="1">
      <alignment vertical="center"/>
    </xf>
    <xf numFmtId="0" fontId="9" fillId="0" borderId="28" xfId="0" applyFont="1" applyBorder="1">
      <alignment vertical="center"/>
    </xf>
    <xf numFmtId="0" fontId="9" fillId="0" borderId="1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6" xfId="0" applyFont="1" applyBorder="1" applyAlignment="1">
      <alignment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vertical="center" wrapText="1"/>
    </xf>
    <xf numFmtId="0" fontId="9" fillId="0" borderId="18" xfId="0" applyFont="1" applyBorder="1" applyAlignment="1">
      <alignment vertical="center" wrapText="1"/>
    </xf>
    <xf numFmtId="0" fontId="9" fillId="0" borderId="19"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vertical="center" wrapText="1"/>
    </xf>
    <xf numFmtId="0" fontId="9" fillId="0" borderId="20" xfId="0" applyFont="1" applyBorder="1" applyAlignment="1">
      <alignment vertical="center" wrapText="1"/>
    </xf>
    <xf numFmtId="0" fontId="9" fillId="0" borderId="29" xfId="0" applyFont="1" applyBorder="1" applyAlignment="1">
      <alignment horizontal="center" vertical="center"/>
    </xf>
    <xf numFmtId="0" fontId="9" fillId="0" borderId="25" xfId="0" applyFont="1" applyBorder="1" applyAlignment="1">
      <alignment horizontal="center" vertical="center"/>
    </xf>
    <xf numFmtId="0" fontId="9" fillId="0" borderId="28" xfId="0" applyFont="1" applyBorder="1" applyAlignment="1">
      <alignment horizontal="center" vertical="center"/>
    </xf>
    <xf numFmtId="0" fontId="9" fillId="0" borderId="35" xfId="0" applyFont="1" applyBorder="1">
      <alignment vertical="center"/>
    </xf>
    <xf numFmtId="0" fontId="9" fillId="0" borderId="2" xfId="0" applyFont="1" applyBorder="1" applyAlignment="1">
      <alignment horizontal="distributed" vertical="center" wrapText="1" justifyLastLine="1"/>
    </xf>
    <xf numFmtId="0" fontId="9" fillId="0" borderId="2" xfId="0" applyFont="1" applyBorder="1" applyAlignment="1">
      <alignment horizontal="center" vertical="center" wrapText="1" shrinkToFit="1"/>
    </xf>
    <xf numFmtId="0" fontId="9" fillId="0" borderId="15" xfId="0" applyFont="1" applyBorder="1" applyAlignment="1">
      <alignment vertical="center" wrapText="1"/>
    </xf>
    <xf numFmtId="0" fontId="9" fillId="0" borderId="19" xfId="0" applyFont="1" applyBorder="1" applyAlignment="1">
      <alignment vertical="center" wrapText="1"/>
    </xf>
    <xf numFmtId="0" fontId="23" fillId="0" borderId="2"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22" fillId="0" borderId="2" xfId="0" applyFont="1" applyBorder="1" applyAlignment="1">
      <alignment horizontal="center" vertical="center" wrapText="1" shrinkToFit="1"/>
    </xf>
    <xf numFmtId="0" fontId="22" fillId="0" borderId="2" xfId="0" applyFont="1" applyBorder="1" applyAlignment="1">
      <alignment horizontal="center" vertical="center" wrapText="1"/>
    </xf>
    <xf numFmtId="0" fontId="9" fillId="0" borderId="3" xfId="0" applyFont="1" applyBorder="1" applyAlignment="1">
      <alignment horizontal="center" vertical="center" wrapText="1" justifyLastLine="1"/>
    </xf>
    <xf numFmtId="0" fontId="9" fillId="0" borderId="9" xfId="0" applyFont="1" applyBorder="1" applyAlignment="1">
      <alignment horizontal="center" vertical="center" justifyLastLine="1"/>
    </xf>
    <xf numFmtId="0" fontId="9" fillId="0" borderId="6" xfId="0" applyFont="1" applyBorder="1" applyAlignment="1">
      <alignment horizontal="center" vertical="center" justifyLastLine="1"/>
    </xf>
    <xf numFmtId="0" fontId="9" fillId="0" borderId="2" xfId="0" applyFont="1" applyBorder="1" applyAlignment="1">
      <alignment horizontal="distributed" vertical="center" justifyLastLine="1"/>
    </xf>
    <xf numFmtId="0" fontId="22" fillId="0" borderId="2" xfId="0" applyFont="1" applyBorder="1" applyAlignment="1">
      <alignment horizontal="distributed" vertical="center" wrapText="1" justifyLastLine="1"/>
    </xf>
    <xf numFmtId="0" fontId="22" fillId="0" borderId="2" xfId="0" applyFont="1" applyBorder="1" applyAlignment="1">
      <alignment horizontal="distributed" vertical="center" justifyLastLine="1"/>
    </xf>
    <xf numFmtId="0" fontId="22" fillId="0" borderId="2" xfId="0" applyFont="1" applyBorder="1" applyAlignment="1">
      <alignment horizontal="center" vertical="center"/>
    </xf>
    <xf numFmtId="0" fontId="9" fillId="0" borderId="7" xfId="0" applyFont="1" applyBorder="1" applyAlignment="1">
      <alignment horizontal="center" vertical="center"/>
    </xf>
    <xf numFmtId="0" fontId="9" fillId="0" borderId="7" xfId="0" applyFont="1" applyBorder="1">
      <alignment vertical="center"/>
    </xf>
    <xf numFmtId="0" fontId="9" fillId="0" borderId="2" xfId="0" applyFont="1" applyBorder="1" applyAlignment="1">
      <alignment horizontal="center" vertical="center" textRotation="255" wrapText="1"/>
    </xf>
    <xf numFmtId="0" fontId="13" fillId="0" borderId="2" xfId="0" applyFont="1" applyBorder="1" applyAlignment="1">
      <alignment horizontal="center" vertical="center" textRotation="255" wrapText="1"/>
    </xf>
    <xf numFmtId="0" fontId="9" fillId="0" borderId="2" xfId="0" applyFont="1" applyBorder="1" applyAlignment="1">
      <alignment horizontal="left" vertical="center" wrapText="1"/>
    </xf>
    <xf numFmtId="0" fontId="23" fillId="0" borderId="2" xfId="0" applyFont="1" applyBorder="1" applyAlignment="1">
      <alignment horizontal="center" vertical="center" wrapText="1"/>
    </xf>
    <xf numFmtId="0" fontId="22" fillId="0" borderId="2" xfId="0" applyFont="1" applyBorder="1" applyAlignment="1">
      <alignment horizontal="left" vertical="center" wrapText="1"/>
    </xf>
    <xf numFmtId="0" fontId="9" fillId="0" borderId="24" xfId="0" applyFont="1" applyBorder="1" applyAlignment="1">
      <alignment horizontal="center" vertical="center" shrinkToFit="1"/>
    </xf>
    <xf numFmtId="0" fontId="9" fillId="0" borderId="3" xfId="0" applyFont="1" applyBorder="1" applyAlignment="1">
      <alignment horizontal="center" vertical="center"/>
    </xf>
    <xf numFmtId="0" fontId="12" fillId="0" borderId="21" xfId="0" applyFont="1" applyBorder="1" applyAlignment="1">
      <alignment horizontal="center"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9" fillId="0" borderId="19" xfId="0" applyFont="1" applyBorder="1" applyAlignment="1">
      <alignment horizontal="center" vertical="center"/>
    </xf>
    <xf numFmtId="0" fontId="9" fillId="0" borderId="8" xfId="0" applyFont="1" applyBorder="1" applyAlignment="1">
      <alignment horizontal="center" vertical="center"/>
    </xf>
    <xf numFmtId="0" fontId="9" fillId="0" borderId="20" xfId="0" applyFont="1" applyBorder="1" applyAlignment="1">
      <alignment horizontal="center" vertical="center"/>
    </xf>
    <xf numFmtId="0" fontId="9" fillId="0" borderId="9" xfId="0" applyFont="1" applyBorder="1" applyAlignment="1">
      <alignment horizontal="center" vertical="center" wrapText="1"/>
    </xf>
    <xf numFmtId="0" fontId="9" fillId="0" borderId="6" xfId="0" applyFont="1" applyBorder="1" applyAlignment="1">
      <alignment horizontal="center" vertical="center" wrapText="1"/>
    </xf>
    <xf numFmtId="0" fontId="19" fillId="0" borderId="0" xfId="0" applyFont="1" applyAlignment="1">
      <alignment horizontal="center" vertical="center" wrapText="1"/>
    </xf>
    <xf numFmtId="0" fontId="21" fillId="0" borderId="0" xfId="0" applyFont="1" applyAlignment="1">
      <alignment horizontal="left" vertical="center" wrapText="1"/>
    </xf>
    <xf numFmtId="0" fontId="21" fillId="0" borderId="10" xfId="0" applyFont="1" applyBorder="1" applyAlignment="1">
      <alignment horizontal="left" vertical="center" wrapText="1"/>
    </xf>
    <xf numFmtId="0" fontId="6" fillId="0" borderId="11" xfId="2" applyFont="1" applyBorder="1" applyAlignment="1">
      <alignment vertical="center" wrapText="1"/>
    </xf>
    <xf numFmtId="0" fontId="6" fillId="0" borderId="0" xfId="0" applyFont="1">
      <alignment vertical="center"/>
    </xf>
    <xf numFmtId="0" fontId="6" fillId="0" borderId="10" xfId="0" applyFont="1" applyBorder="1">
      <alignment vertical="center"/>
    </xf>
    <xf numFmtId="0" fontId="17" fillId="0" borderId="0" xfId="0" applyFont="1" applyAlignment="1">
      <alignment horizontal="right" vertical="center"/>
    </xf>
    <xf numFmtId="0" fontId="6" fillId="0" borderId="21" xfId="2" applyFont="1" applyBorder="1" applyAlignment="1">
      <alignment vertical="center" wrapText="1"/>
    </xf>
    <xf numFmtId="0" fontId="6" fillId="0" borderId="22" xfId="0" applyFont="1" applyBorder="1">
      <alignment vertical="center"/>
    </xf>
    <xf numFmtId="0" fontId="6" fillId="0" borderId="23" xfId="0" applyFont="1" applyBorder="1">
      <alignment vertical="center"/>
    </xf>
    <xf numFmtId="0" fontId="6" fillId="0" borderId="11" xfId="2" applyFont="1" applyBorder="1" applyAlignment="1">
      <alignment horizontal="left" vertical="center" wrapText="1"/>
    </xf>
    <xf numFmtId="0" fontId="6" fillId="0" borderId="0" xfId="2" applyFont="1" applyAlignment="1">
      <alignment horizontal="left" vertical="center" wrapText="1"/>
    </xf>
    <xf numFmtId="0" fontId="6" fillId="0" borderId="10" xfId="2" applyFont="1" applyBorder="1" applyAlignment="1">
      <alignment horizontal="left" vertical="center" wrapText="1"/>
    </xf>
    <xf numFmtId="0" fontId="6" fillId="0" borderId="0" xfId="2" applyFont="1" applyAlignment="1">
      <alignment horizontal="left" vertical="top" wrapText="1"/>
    </xf>
    <xf numFmtId="0" fontId="9" fillId="0" borderId="54" xfId="0" applyFont="1" applyBorder="1" applyAlignment="1">
      <alignment horizontal="center" vertical="center"/>
    </xf>
    <xf numFmtId="0" fontId="9" fillId="0" borderId="49" xfId="0" applyFont="1" applyBorder="1" applyAlignment="1">
      <alignment horizontal="center" vertical="center"/>
    </xf>
    <xf numFmtId="0" fontId="9" fillId="0" borderId="58" xfId="0" applyFont="1" applyBorder="1" applyAlignment="1">
      <alignment horizontal="center" vertical="center" wrapText="1"/>
    </xf>
    <xf numFmtId="0" fontId="9" fillId="0" borderId="57" xfId="0" applyFont="1" applyBorder="1" applyAlignment="1">
      <alignment horizontal="center" vertical="center"/>
    </xf>
    <xf numFmtId="0" fontId="29" fillId="0" borderId="49" xfId="0" applyFont="1" applyBorder="1" applyAlignment="1">
      <alignment horizontal="center" vertical="center"/>
    </xf>
    <xf numFmtId="0" fontId="24" fillId="0" borderId="55" xfId="0" applyFont="1" applyBorder="1" applyAlignment="1">
      <alignment horizontal="center" vertical="center" wrapText="1" shrinkToFit="1"/>
    </xf>
    <xf numFmtId="0" fontId="24" fillId="0" borderId="51" xfId="0" applyFont="1" applyBorder="1" applyAlignment="1">
      <alignment horizontal="center" vertical="center" shrinkToFit="1"/>
    </xf>
    <xf numFmtId="0" fontId="29" fillId="0" borderId="54" xfId="0" applyFont="1" applyBorder="1" applyAlignment="1">
      <alignment horizontal="center" vertical="center"/>
    </xf>
    <xf numFmtId="0" fontId="28" fillId="0" borderId="54" xfId="2" applyFont="1" applyBorder="1" applyAlignment="1">
      <alignment horizontal="center" vertical="center" wrapText="1"/>
    </xf>
    <xf numFmtId="0" fontId="9" fillId="0" borderId="4" xfId="2" applyFont="1" applyBorder="1" applyAlignment="1">
      <alignment horizontal="left" vertical="center"/>
    </xf>
    <xf numFmtId="0" fontId="28" fillId="0" borderId="53" xfId="2" applyFont="1" applyBorder="1" applyAlignment="1">
      <alignment horizontal="center" vertical="center"/>
    </xf>
    <xf numFmtId="0" fontId="28" fillId="0" borderId="52" xfId="2" applyFont="1" applyBorder="1" applyAlignment="1">
      <alignment horizontal="center" vertical="center"/>
    </xf>
    <xf numFmtId="0" fontId="28" fillId="0" borderId="48" xfId="2" applyFont="1" applyBorder="1" applyAlignment="1">
      <alignment horizontal="center" vertical="center" wrapText="1"/>
    </xf>
    <xf numFmtId="0" fontId="28" fillId="0" borderId="50" xfId="2" applyFont="1" applyBorder="1" applyAlignment="1">
      <alignment horizontal="center" vertical="center" wrapText="1"/>
    </xf>
    <xf numFmtId="0" fontId="9" fillId="0" borderId="49" xfId="2" applyFont="1" applyBorder="1" applyAlignment="1">
      <alignment horizontal="left" vertical="center"/>
    </xf>
    <xf numFmtId="0" fontId="28" fillId="0" borderId="48" xfId="2" applyFont="1" applyBorder="1" applyAlignment="1">
      <alignment horizontal="center" vertical="center"/>
    </xf>
    <xf numFmtId="0" fontId="28" fillId="0" borderId="47" xfId="2" applyFont="1" applyBorder="1" applyAlignment="1">
      <alignment horizontal="center" vertical="center"/>
    </xf>
    <xf numFmtId="0" fontId="32" fillId="0" borderId="0" xfId="2" applyFont="1" applyAlignment="1">
      <alignment horizontal="center" vertical="center"/>
    </xf>
    <xf numFmtId="0" fontId="31" fillId="0" borderId="0" xfId="2" applyFont="1" applyAlignment="1">
      <alignment horizontal="center" vertical="center"/>
    </xf>
    <xf numFmtId="0" fontId="9" fillId="0" borderId="15" xfId="2" applyFont="1" applyBorder="1" applyAlignment="1">
      <alignment vertical="center" wrapText="1"/>
    </xf>
    <xf numFmtId="0" fontId="9" fillId="0" borderId="1" xfId="2" applyFont="1" applyBorder="1" applyAlignment="1">
      <alignment vertical="center" wrapText="1"/>
    </xf>
    <xf numFmtId="0" fontId="9" fillId="0" borderId="16" xfId="2" applyFont="1" applyBorder="1" applyAlignment="1">
      <alignment vertical="center" wrapText="1"/>
    </xf>
    <xf numFmtId="0" fontId="9" fillId="0" borderId="17" xfId="2" applyFont="1" applyBorder="1" applyAlignment="1">
      <alignment vertical="center" wrapText="1"/>
    </xf>
    <xf numFmtId="0" fontId="9" fillId="0" borderId="0" xfId="2" applyFont="1" applyAlignment="1">
      <alignment vertical="center" wrapText="1"/>
    </xf>
    <xf numFmtId="0" fontId="9" fillId="0" borderId="18" xfId="2" applyFont="1" applyBorder="1" applyAlignment="1">
      <alignment vertical="center" wrapText="1"/>
    </xf>
    <xf numFmtId="0" fontId="9" fillId="0" borderId="19" xfId="2" applyFont="1" applyBorder="1" applyAlignment="1">
      <alignment vertical="center" wrapText="1"/>
    </xf>
    <xf numFmtId="0" fontId="9" fillId="0" borderId="20" xfId="2" applyFont="1" applyBorder="1" applyAlignment="1">
      <alignment vertical="center" wrapText="1"/>
    </xf>
    <xf numFmtId="0" fontId="9" fillId="0" borderId="0" xfId="0" applyFont="1">
      <alignment vertical="center"/>
    </xf>
    <xf numFmtId="0" fontId="9" fillId="0" borderId="46" xfId="2" applyFont="1" applyBorder="1" applyAlignment="1">
      <alignment vertical="top" wrapText="1"/>
    </xf>
    <xf numFmtId="0" fontId="9" fillId="0" borderId="45" xfId="2" applyFont="1" applyBorder="1" applyAlignment="1">
      <alignment vertical="top" wrapText="1"/>
    </xf>
    <xf numFmtId="0" fontId="9" fillId="0" borderId="44" xfId="2" applyFont="1" applyBorder="1" applyAlignment="1">
      <alignment vertical="top" wrapText="1"/>
    </xf>
    <xf numFmtId="0" fontId="9" fillId="0" borderId="43" xfId="2" applyFont="1" applyBorder="1" applyAlignment="1">
      <alignment vertical="top" wrapText="1"/>
    </xf>
    <xf numFmtId="0" fontId="9" fillId="0" borderId="0" xfId="2" applyFont="1" applyAlignment="1">
      <alignment vertical="top" wrapText="1"/>
    </xf>
    <xf numFmtId="0" fontId="9" fillId="0" borderId="42" xfId="2" applyFont="1" applyBorder="1" applyAlignment="1">
      <alignment vertical="top" wrapText="1"/>
    </xf>
    <xf numFmtId="0" fontId="9" fillId="0" borderId="41" xfId="2" applyFont="1" applyBorder="1" applyAlignment="1">
      <alignment vertical="top" wrapText="1"/>
    </xf>
    <xf numFmtId="0" fontId="9" fillId="0" borderId="40" xfId="2" applyFont="1" applyBorder="1" applyAlignment="1">
      <alignment vertical="top" wrapText="1"/>
    </xf>
    <xf numFmtId="0" fontId="9" fillId="0" borderId="39" xfId="2" applyFont="1" applyBorder="1" applyAlignment="1">
      <alignment vertical="top" wrapText="1"/>
    </xf>
    <xf numFmtId="0" fontId="34" fillId="0" borderId="15" xfId="2" applyFont="1" applyBorder="1" applyAlignment="1">
      <alignment horizontal="left" vertical="top" wrapText="1"/>
    </xf>
    <xf numFmtId="0" fontId="33" fillId="0" borderId="1" xfId="2" applyFont="1" applyBorder="1" applyAlignment="1">
      <alignment horizontal="left" vertical="top" wrapText="1"/>
    </xf>
    <xf numFmtId="0" fontId="33" fillId="0" borderId="16" xfId="2" applyFont="1" applyBorder="1" applyAlignment="1">
      <alignment horizontal="left" vertical="top" wrapText="1"/>
    </xf>
    <xf numFmtId="0" fontId="33" fillId="0" borderId="17" xfId="2" applyFont="1" applyBorder="1" applyAlignment="1">
      <alignment horizontal="left" vertical="top" wrapText="1"/>
    </xf>
    <xf numFmtId="0" fontId="33" fillId="0" borderId="0" xfId="2" applyFont="1" applyAlignment="1">
      <alignment horizontal="left" vertical="top" wrapText="1"/>
    </xf>
    <xf numFmtId="0" fontId="33" fillId="0" borderId="18" xfId="2" applyFont="1" applyBorder="1" applyAlignment="1">
      <alignment horizontal="left" vertical="top" wrapText="1"/>
    </xf>
    <xf numFmtId="0" fontId="33" fillId="0" borderId="19" xfId="2" applyFont="1" applyBorder="1" applyAlignment="1">
      <alignment horizontal="left" vertical="top" wrapText="1"/>
    </xf>
    <xf numFmtId="0" fontId="33" fillId="0" borderId="8" xfId="2" applyFont="1" applyBorder="1" applyAlignment="1">
      <alignment horizontal="left" vertical="top" wrapText="1"/>
    </xf>
    <xf numFmtId="0" fontId="33" fillId="0" borderId="20" xfId="2" applyFont="1" applyBorder="1" applyAlignment="1">
      <alignment horizontal="left" vertical="top" wrapText="1"/>
    </xf>
    <xf numFmtId="0" fontId="34" fillId="0" borderId="15" xfId="2" applyFont="1" applyBorder="1" applyAlignment="1">
      <alignment vertical="top" wrapText="1"/>
    </xf>
    <xf numFmtId="0" fontId="34" fillId="0" borderId="1" xfId="2" applyFont="1" applyBorder="1" applyAlignment="1">
      <alignment vertical="top" wrapText="1"/>
    </xf>
    <xf numFmtId="0" fontId="34" fillId="0" borderId="16" xfId="2" applyFont="1" applyBorder="1" applyAlignment="1">
      <alignment vertical="top" wrapText="1"/>
    </xf>
    <xf numFmtId="0" fontId="34" fillId="0" borderId="19" xfId="2" applyFont="1" applyBorder="1" applyAlignment="1">
      <alignment vertical="top" wrapText="1"/>
    </xf>
    <xf numFmtId="0" fontId="34" fillId="0" borderId="8" xfId="2" applyFont="1" applyBorder="1" applyAlignment="1">
      <alignment vertical="top" wrapText="1"/>
    </xf>
    <xf numFmtId="0" fontId="34" fillId="0" borderId="20" xfId="2" applyFont="1" applyBorder="1" applyAlignment="1">
      <alignment vertical="top" wrapText="1"/>
    </xf>
    <xf numFmtId="0" fontId="37" fillId="2" borderId="21" xfId="2" applyFont="1" applyFill="1" applyBorder="1" applyAlignment="1">
      <alignment horizontal="center" vertical="center"/>
    </xf>
    <xf numFmtId="0" fontId="0" fillId="2" borderId="22" xfId="0" applyFill="1" applyBorder="1">
      <alignment vertical="center"/>
    </xf>
    <xf numFmtId="0" fontId="0" fillId="2" borderId="23" xfId="0" applyFill="1" applyBorder="1">
      <alignment vertical="center"/>
    </xf>
    <xf numFmtId="0" fontId="0" fillId="2" borderId="12" xfId="0" applyFill="1" applyBorder="1">
      <alignment vertical="center"/>
    </xf>
    <xf numFmtId="0" fontId="0" fillId="2" borderId="13" xfId="0" applyFill="1" applyBorder="1">
      <alignment vertical="center"/>
    </xf>
    <xf numFmtId="0" fontId="0" fillId="2" borderId="14" xfId="0" applyFill="1" applyBorder="1">
      <alignment vertical="center"/>
    </xf>
    <xf numFmtId="0" fontId="33" fillId="0" borderId="1" xfId="2" applyFont="1" applyBorder="1" applyAlignment="1">
      <alignment vertical="top" wrapText="1"/>
    </xf>
    <xf numFmtId="0" fontId="33" fillId="0" borderId="16" xfId="2" applyFont="1" applyBorder="1" applyAlignment="1">
      <alignment vertical="top" wrapText="1"/>
    </xf>
    <xf numFmtId="0" fontId="33" fillId="0" borderId="17" xfId="2" applyFont="1" applyBorder="1" applyAlignment="1">
      <alignment vertical="top" wrapText="1"/>
    </xf>
    <xf numFmtId="0" fontId="33" fillId="0" borderId="0" xfId="2" applyFont="1" applyAlignment="1">
      <alignment vertical="top" wrapText="1"/>
    </xf>
    <xf numFmtId="0" fontId="33" fillId="0" borderId="18" xfId="2" applyFont="1" applyBorder="1" applyAlignment="1">
      <alignment vertical="top" wrapText="1"/>
    </xf>
    <xf numFmtId="0" fontId="33" fillId="0" borderId="19" xfId="2" applyFont="1" applyBorder="1" applyAlignment="1">
      <alignment vertical="top" wrapText="1"/>
    </xf>
    <xf numFmtId="0" fontId="33" fillId="0" borderId="8" xfId="2" applyFont="1" applyBorder="1" applyAlignment="1">
      <alignment vertical="top" wrapText="1"/>
    </xf>
    <xf numFmtId="0" fontId="33" fillId="0" borderId="20" xfId="2" applyFont="1" applyBorder="1" applyAlignment="1">
      <alignment vertical="top" wrapText="1"/>
    </xf>
    <xf numFmtId="0" fontId="35" fillId="0" borderId="17" xfId="2" applyFont="1" applyBorder="1" applyAlignment="1">
      <alignment vertical="top" wrapText="1"/>
    </xf>
    <xf numFmtId="0" fontId="0" fillId="0" borderId="8" xfId="0" applyBorder="1">
      <alignment vertical="center"/>
    </xf>
    <xf numFmtId="0" fontId="34" fillId="0" borderId="15" xfId="2" applyFont="1" applyBorder="1" applyAlignment="1">
      <alignment vertical="center" wrapText="1"/>
    </xf>
    <xf numFmtId="0" fontId="33" fillId="0" borderId="1" xfId="2" applyFont="1" applyBorder="1" applyAlignment="1">
      <alignment vertical="center" wrapText="1"/>
    </xf>
    <xf numFmtId="0" fontId="33" fillId="0" borderId="16" xfId="2" applyFont="1" applyBorder="1" applyAlignment="1">
      <alignment vertical="center" wrapText="1"/>
    </xf>
    <xf numFmtId="0" fontId="33" fillId="0" borderId="17" xfId="2" applyFont="1" applyBorder="1" applyAlignment="1">
      <alignment vertical="center" wrapText="1"/>
    </xf>
    <xf numFmtId="0" fontId="33" fillId="0" borderId="0" xfId="2" applyFont="1" applyAlignment="1">
      <alignment vertical="center" wrapText="1"/>
    </xf>
    <xf numFmtId="0" fontId="33" fillId="0" borderId="18" xfId="2" applyFont="1" applyBorder="1" applyAlignment="1">
      <alignment vertical="center" wrapText="1"/>
    </xf>
    <xf numFmtId="0" fontId="33" fillId="0" borderId="19" xfId="2" applyFont="1" applyBorder="1" applyAlignment="1">
      <alignment vertical="center" wrapText="1"/>
    </xf>
    <xf numFmtId="0" fontId="33" fillId="0" borderId="8" xfId="2" applyFont="1" applyBorder="1" applyAlignment="1">
      <alignment vertical="center" wrapText="1"/>
    </xf>
    <xf numFmtId="0" fontId="33" fillId="0" borderId="20" xfId="2" applyFont="1" applyBorder="1" applyAlignment="1">
      <alignment vertical="center" wrapText="1"/>
    </xf>
    <xf numFmtId="0" fontId="9" fillId="0" borderId="1" xfId="2" applyFont="1" applyBorder="1" applyAlignment="1">
      <alignment vertical="top" wrapText="1"/>
    </xf>
    <xf numFmtId="0" fontId="9" fillId="0" borderId="16" xfId="2" applyFont="1" applyBorder="1" applyAlignment="1">
      <alignment vertical="top" wrapText="1"/>
    </xf>
    <xf numFmtId="0" fontId="9" fillId="0" borderId="19" xfId="2" applyFont="1" applyBorder="1" applyAlignment="1">
      <alignment vertical="top" wrapText="1"/>
    </xf>
    <xf numFmtId="0" fontId="9" fillId="0" borderId="8" xfId="2" applyFont="1" applyBorder="1" applyAlignment="1">
      <alignment vertical="top" wrapText="1"/>
    </xf>
    <xf numFmtId="0" fontId="9" fillId="0" borderId="20" xfId="2" applyFont="1" applyBorder="1" applyAlignment="1">
      <alignment vertical="top" wrapText="1"/>
    </xf>
    <xf numFmtId="0" fontId="38" fillId="0" borderId="15" xfId="2" applyFont="1" applyBorder="1" applyAlignment="1">
      <alignment vertical="top" wrapText="1"/>
    </xf>
    <xf numFmtId="0" fontId="9" fillId="0" borderId="17" xfId="2" applyFont="1" applyBorder="1" applyAlignment="1">
      <alignment vertical="top" wrapText="1"/>
    </xf>
    <xf numFmtId="0" fontId="9" fillId="0" borderId="18" xfId="2" applyFont="1" applyBorder="1" applyAlignment="1">
      <alignment vertical="top" wrapText="1"/>
    </xf>
    <xf numFmtId="0" fontId="37" fillId="3" borderId="21" xfId="2" applyFont="1" applyFill="1" applyBorder="1" applyAlignment="1">
      <alignment horizontal="center" vertical="center"/>
    </xf>
    <xf numFmtId="0" fontId="0" fillId="3" borderId="22" xfId="0" applyFill="1" applyBorder="1">
      <alignment vertical="center"/>
    </xf>
    <xf numFmtId="0" fontId="0" fillId="3" borderId="23" xfId="0" applyFill="1" applyBorder="1">
      <alignment vertical="center"/>
    </xf>
    <xf numFmtId="0" fontId="0" fillId="3" borderId="12" xfId="0" applyFill="1" applyBorder="1">
      <alignment vertical="center"/>
    </xf>
    <xf numFmtId="0" fontId="0" fillId="3" borderId="13" xfId="0" applyFill="1" applyBorder="1">
      <alignment vertical="center"/>
    </xf>
    <xf numFmtId="0" fontId="0" fillId="3" borderId="14" xfId="0" applyFill="1" applyBorder="1">
      <alignment vertical="center"/>
    </xf>
    <xf numFmtId="0" fontId="9" fillId="0" borderId="8" xfId="2" applyFont="1" applyBorder="1" applyAlignment="1">
      <alignment horizontal="left" vertical="center" wrapText="1"/>
    </xf>
    <xf numFmtId="0" fontId="5" fillId="0" borderId="8" xfId="0" applyFont="1" applyBorder="1" applyAlignment="1">
      <alignment horizontal="left" vertical="center"/>
    </xf>
    <xf numFmtId="0" fontId="45" fillId="0" borderId="3" xfId="2" applyFont="1" applyBorder="1" applyAlignment="1">
      <alignment horizontal="left" vertical="distributed" wrapText="1"/>
    </xf>
    <xf numFmtId="0" fontId="44" fillId="0" borderId="9" xfId="2" applyFont="1" applyBorder="1" applyAlignment="1">
      <alignment horizontal="left" vertical="distributed"/>
    </xf>
    <xf numFmtId="0" fontId="44" fillId="0" borderId="6" xfId="2" applyFont="1" applyBorder="1" applyAlignment="1">
      <alignment horizontal="left" vertical="distributed"/>
    </xf>
    <xf numFmtId="0" fontId="46" fillId="0" borderId="9" xfId="2" applyFont="1" applyBorder="1" applyAlignment="1">
      <alignment horizontal="left" vertical="distributed"/>
    </xf>
    <xf numFmtId="0" fontId="46" fillId="0" borderId="6" xfId="2" applyFont="1" applyBorder="1" applyAlignment="1">
      <alignment horizontal="left" vertical="distributed"/>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8</xdr:col>
      <xdr:colOff>542924</xdr:colOff>
      <xdr:row>84</xdr:row>
      <xdr:rowOff>76200</xdr:rowOff>
    </xdr:from>
    <xdr:to>
      <xdr:col>10</xdr:col>
      <xdr:colOff>752474</xdr:colOff>
      <xdr:row>84</xdr:row>
      <xdr:rowOff>2200275</xdr:rowOff>
    </xdr:to>
    <xdr:sp macro="" textlink="">
      <xdr:nvSpPr>
        <xdr:cNvPr id="2" name="正方形/長方形 1">
          <a:extLst>
            <a:ext uri="{FF2B5EF4-FFF2-40B4-BE49-F238E27FC236}">
              <a16:creationId xmlns:a16="http://schemas.microsoft.com/office/drawing/2014/main" id="{6418DD62-F5A1-4539-8692-FC3981515923}"/>
            </a:ext>
          </a:extLst>
        </xdr:cNvPr>
        <xdr:cNvSpPr/>
      </xdr:nvSpPr>
      <xdr:spPr>
        <a:xfrm>
          <a:off x="9124949" y="18878550"/>
          <a:ext cx="2009775" cy="212407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100" kern="1200">
            <a:solidFill>
              <a:sysClr val="windowText" lastClr="000000"/>
            </a:solidFill>
          </a:endParaRPr>
        </a:p>
        <a:p>
          <a:pPr algn="ctr"/>
          <a:endParaRPr kumimoji="1" lang="en-US" altLang="ja-JP" sz="1100" kern="1200">
            <a:solidFill>
              <a:sysClr val="windowText" lastClr="000000"/>
            </a:solidFill>
          </a:endParaRPr>
        </a:p>
        <a:p>
          <a:pPr algn="ctr"/>
          <a:endParaRPr kumimoji="1" lang="en-US" altLang="ja-JP" sz="1600" kern="1200">
            <a:solidFill>
              <a:sysClr val="windowText" lastClr="000000"/>
            </a:solidFill>
          </a:endParaRPr>
        </a:p>
        <a:p>
          <a:pPr algn="ctr"/>
          <a:endParaRPr kumimoji="1" lang="en-US" altLang="ja-JP" sz="1600" kern="1200">
            <a:solidFill>
              <a:sysClr val="windowText" lastClr="000000"/>
            </a:solidFill>
          </a:endParaRPr>
        </a:p>
        <a:p>
          <a:pPr algn="ctr"/>
          <a:r>
            <a:rPr kumimoji="1" lang="ja-JP" altLang="en-US" sz="1600" kern="1200">
              <a:solidFill>
                <a:sysClr val="windowText" lastClr="000000"/>
              </a:solidFill>
            </a:rPr>
            <a:t>図・写真</a:t>
          </a:r>
          <a:endParaRPr kumimoji="1" lang="en-US" altLang="ja-JP" sz="1600" kern="1200">
            <a:solidFill>
              <a:sysClr val="windowText" lastClr="000000"/>
            </a:solidFill>
          </a:endParaRPr>
        </a:p>
      </xdr:txBody>
    </xdr:sp>
    <xdr:clientData/>
  </xdr:twoCellAnchor>
  <xdr:twoCellAnchor>
    <xdr:from>
      <xdr:col>8</xdr:col>
      <xdr:colOff>123826</xdr:colOff>
      <xdr:row>87</xdr:row>
      <xdr:rowOff>95250</xdr:rowOff>
    </xdr:from>
    <xdr:to>
      <xdr:col>10</xdr:col>
      <xdr:colOff>742951</xdr:colOff>
      <xdr:row>87</xdr:row>
      <xdr:rowOff>2514600</xdr:rowOff>
    </xdr:to>
    <xdr:sp macro="" textlink="">
      <xdr:nvSpPr>
        <xdr:cNvPr id="3" name="正方形/長方形 2">
          <a:extLst>
            <a:ext uri="{FF2B5EF4-FFF2-40B4-BE49-F238E27FC236}">
              <a16:creationId xmlns:a16="http://schemas.microsoft.com/office/drawing/2014/main" id="{D3DDC60A-1E23-416E-9BF9-163DA95C8C05}"/>
            </a:ext>
          </a:extLst>
        </xdr:cNvPr>
        <xdr:cNvSpPr/>
      </xdr:nvSpPr>
      <xdr:spPr>
        <a:xfrm>
          <a:off x="8705851" y="21612225"/>
          <a:ext cx="2419350" cy="24193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100" kern="1200">
            <a:solidFill>
              <a:sysClr val="windowText" lastClr="000000"/>
            </a:solidFill>
          </a:endParaRPr>
        </a:p>
        <a:p>
          <a:pPr algn="ctr"/>
          <a:endParaRPr kumimoji="1" lang="en-US" altLang="ja-JP" sz="1100" kern="1200">
            <a:solidFill>
              <a:sysClr val="windowText" lastClr="000000"/>
            </a:solidFill>
          </a:endParaRPr>
        </a:p>
        <a:p>
          <a:pPr algn="ctr"/>
          <a:endParaRPr kumimoji="1" lang="en-US" altLang="ja-JP" sz="1600" kern="1200">
            <a:solidFill>
              <a:sysClr val="windowText" lastClr="000000"/>
            </a:solidFill>
          </a:endParaRPr>
        </a:p>
        <a:p>
          <a:pPr algn="ctr"/>
          <a:endParaRPr kumimoji="1" lang="en-US" altLang="ja-JP" sz="1600" kern="1200">
            <a:solidFill>
              <a:sysClr val="windowText" lastClr="000000"/>
            </a:solidFill>
          </a:endParaRPr>
        </a:p>
        <a:p>
          <a:pPr algn="ctr"/>
          <a:r>
            <a:rPr kumimoji="1" lang="ja-JP" altLang="en-US" sz="1600" kern="1200">
              <a:solidFill>
                <a:sysClr val="windowText" lastClr="000000"/>
              </a:solidFill>
            </a:rPr>
            <a:t>図・写真</a:t>
          </a:r>
          <a:endParaRPr kumimoji="1" lang="en-US" altLang="ja-JP" sz="1600" kern="1200">
            <a:solidFill>
              <a:sysClr val="windowText" lastClr="000000"/>
            </a:solidFill>
          </a:endParaRPr>
        </a:p>
      </xdr:txBody>
    </xdr:sp>
    <xdr:clientData/>
  </xdr:twoCellAnchor>
  <xdr:twoCellAnchor>
    <xdr:from>
      <xdr:col>6</xdr:col>
      <xdr:colOff>800101</xdr:colOff>
      <xdr:row>90</xdr:row>
      <xdr:rowOff>76199</xdr:rowOff>
    </xdr:from>
    <xdr:to>
      <xdr:col>10</xdr:col>
      <xdr:colOff>762001</xdr:colOff>
      <xdr:row>90</xdr:row>
      <xdr:rowOff>2314574</xdr:rowOff>
    </xdr:to>
    <xdr:sp macro="" textlink="">
      <xdr:nvSpPr>
        <xdr:cNvPr id="4" name="正方形/長方形 3">
          <a:extLst>
            <a:ext uri="{FF2B5EF4-FFF2-40B4-BE49-F238E27FC236}">
              <a16:creationId xmlns:a16="http://schemas.microsoft.com/office/drawing/2014/main" id="{415016A1-AF99-4A46-96D6-890E4A7EF1B7}"/>
            </a:ext>
          </a:extLst>
        </xdr:cNvPr>
        <xdr:cNvSpPr/>
      </xdr:nvSpPr>
      <xdr:spPr>
        <a:xfrm>
          <a:off x="7353301" y="24669749"/>
          <a:ext cx="3790950" cy="223837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100" kern="1200">
            <a:solidFill>
              <a:sysClr val="windowText" lastClr="000000"/>
            </a:solidFill>
          </a:endParaRPr>
        </a:p>
        <a:p>
          <a:pPr algn="ctr"/>
          <a:endParaRPr kumimoji="1" lang="en-US" altLang="ja-JP" sz="1100" kern="1200">
            <a:solidFill>
              <a:sysClr val="windowText" lastClr="000000"/>
            </a:solidFill>
          </a:endParaRPr>
        </a:p>
        <a:p>
          <a:pPr algn="ctr"/>
          <a:endParaRPr kumimoji="1" lang="en-US" altLang="ja-JP" sz="1600" kern="1200">
            <a:solidFill>
              <a:sysClr val="windowText" lastClr="000000"/>
            </a:solidFill>
          </a:endParaRPr>
        </a:p>
        <a:p>
          <a:pPr algn="ctr"/>
          <a:endParaRPr kumimoji="1" lang="en-US" altLang="ja-JP" sz="1600" kern="1200">
            <a:solidFill>
              <a:sysClr val="windowText" lastClr="000000"/>
            </a:solidFill>
          </a:endParaRPr>
        </a:p>
        <a:p>
          <a:pPr algn="ctr"/>
          <a:r>
            <a:rPr kumimoji="1" lang="ja-JP" altLang="en-US" sz="1600" kern="1200">
              <a:solidFill>
                <a:sysClr val="windowText" lastClr="000000"/>
              </a:solidFill>
            </a:rPr>
            <a:t>図・写真</a:t>
          </a:r>
          <a:endParaRPr kumimoji="1" lang="en-US" altLang="ja-JP" sz="1600" kern="1200">
            <a:solidFill>
              <a:sysClr val="windowText" lastClr="000000"/>
            </a:solidFill>
          </a:endParaRPr>
        </a:p>
      </xdr:txBody>
    </xdr:sp>
    <xdr:clientData/>
  </xdr:twoCellAnchor>
  <xdr:twoCellAnchor>
    <xdr:from>
      <xdr:col>7</xdr:col>
      <xdr:colOff>390525</xdr:colOff>
      <xdr:row>93</xdr:row>
      <xdr:rowOff>85724</xdr:rowOff>
    </xdr:from>
    <xdr:to>
      <xdr:col>10</xdr:col>
      <xdr:colOff>742951</xdr:colOff>
      <xdr:row>93</xdr:row>
      <xdr:rowOff>2733675</xdr:rowOff>
    </xdr:to>
    <xdr:sp macro="" textlink="">
      <xdr:nvSpPr>
        <xdr:cNvPr id="5" name="正方形/長方形 4">
          <a:extLst>
            <a:ext uri="{FF2B5EF4-FFF2-40B4-BE49-F238E27FC236}">
              <a16:creationId xmlns:a16="http://schemas.microsoft.com/office/drawing/2014/main" id="{D65B8B46-CD3C-4611-A794-47264F054F76}"/>
            </a:ext>
          </a:extLst>
        </xdr:cNvPr>
        <xdr:cNvSpPr/>
      </xdr:nvSpPr>
      <xdr:spPr>
        <a:xfrm>
          <a:off x="7896225" y="27546299"/>
          <a:ext cx="3228976" cy="2647951"/>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100" kern="1200">
            <a:solidFill>
              <a:sysClr val="windowText" lastClr="000000"/>
            </a:solidFill>
          </a:endParaRPr>
        </a:p>
        <a:p>
          <a:pPr algn="ctr"/>
          <a:endParaRPr kumimoji="1" lang="en-US" altLang="ja-JP" sz="1100" kern="1200">
            <a:solidFill>
              <a:sysClr val="windowText" lastClr="000000"/>
            </a:solidFill>
          </a:endParaRPr>
        </a:p>
        <a:p>
          <a:pPr algn="ctr"/>
          <a:endParaRPr kumimoji="1" lang="en-US" altLang="ja-JP" sz="1600" kern="1200">
            <a:solidFill>
              <a:sysClr val="windowText" lastClr="000000"/>
            </a:solidFill>
          </a:endParaRPr>
        </a:p>
        <a:p>
          <a:pPr algn="ctr"/>
          <a:endParaRPr kumimoji="1" lang="en-US" altLang="ja-JP" sz="1600" kern="1200">
            <a:solidFill>
              <a:sysClr val="windowText" lastClr="000000"/>
            </a:solidFill>
          </a:endParaRPr>
        </a:p>
        <a:p>
          <a:pPr algn="ctr"/>
          <a:endParaRPr kumimoji="1" lang="en-US" altLang="ja-JP" sz="1600" kern="1200">
            <a:solidFill>
              <a:sysClr val="windowText" lastClr="000000"/>
            </a:solidFill>
          </a:endParaRPr>
        </a:p>
        <a:p>
          <a:pPr algn="ctr"/>
          <a:r>
            <a:rPr kumimoji="1" lang="ja-JP" altLang="en-US" sz="1600" kern="1200">
              <a:solidFill>
                <a:sysClr val="windowText" lastClr="000000"/>
              </a:solidFill>
            </a:rPr>
            <a:t>図・写真</a:t>
          </a:r>
          <a:endParaRPr kumimoji="1" lang="en-US" altLang="ja-JP" sz="1600" kern="12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30480</xdr:colOff>
      <xdr:row>57</xdr:row>
      <xdr:rowOff>0</xdr:rowOff>
    </xdr:from>
    <xdr:to>
      <xdr:col>4</xdr:col>
      <xdr:colOff>167597</xdr:colOff>
      <xdr:row>59</xdr:row>
      <xdr:rowOff>0</xdr:rowOff>
    </xdr:to>
    <xdr:cxnSp macro="">
      <xdr:nvCxnSpPr>
        <xdr:cNvPr id="2" name="直線コネクタ 1">
          <a:extLst>
            <a:ext uri="{FF2B5EF4-FFF2-40B4-BE49-F238E27FC236}">
              <a16:creationId xmlns:a16="http://schemas.microsoft.com/office/drawing/2014/main" id="{DDC0518B-D914-4FFE-A07A-07EDB282300B}"/>
            </a:ext>
          </a:extLst>
        </xdr:cNvPr>
        <xdr:cNvCxnSpPr/>
      </xdr:nvCxnSpPr>
      <xdr:spPr>
        <a:xfrm>
          <a:off x="19050" y="20783550"/>
          <a:ext cx="942975" cy="609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xdr:colOff>
      <xdr:row>66</xdr:row>
      <xdr:rowOff>0</xdr:rowOff>
    </xdr:from>
    <xdr:to>
      <xdr:col>4</xdr:col>
      <xdr:colOff>167597</xdr:colOff>
      <xdr:row>68</xdr:row>
      <xdr:rowOff>0</xdr:rowOff>
    </xdr:to>
    <xdr:cxnSp macro="">
      <xdr:nvCxnSpPr>
        <xdr:cNvPr id="11" name="直線コネクタ 10">
          <a:extLst>
            <a:ext uri="{FF2B5EF4-FFF2-40B4-BE49-F238E27FC236}">
              <a16:creationId xmlns:a16="http://schemas.microsoft.com/office/drawing/2014/main" id="{B3570151-02A9-4BDB-92D9-1C5FACFA0A38}"/>
            </a:ext>
          </a:extLst>
        </xdr:cNvPr>
        <xdr:cNvCxnSpPr/>
      </xdr:nvCxnSpPr>
      <xdr:spPr>
        <a:xfrm>
          <a:off x="19050" y="20783550"/>
          <a:ext cx="942975" cy="609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xdr:colOff>
      <xdr:row>74</xdr:row>
      <xdr:rowOff>0</xdr:rowOff>
    </xdr:from>
    <xdr:to>
      <xdr:col>4</xdr:col>
      <xdr:colOff>167597</xdr:colOff>
      <xdr:row>76</xdr:row>
      <xdr:rowOff>0</xdr:rowOff>
    </xdr:to>
    <xdr:cxnSp macro="">
      <xdr:nvCxnSpPr>
        <xdr:cNvPr id="12" name="直線コネクタ 11">
          <a:extLst>
            <a:ext uri="{FF2B5EF4-FFF2-40B4-BE49-F238E27FC236}">
              <a16:creationId xmlns:a16="http://schemas.microsoft.com/office/drawing/2014/main" id="{D5056451-7B1E-4D48-9468-0974378717EE}"/>
            </a:ext>
          </a:extLst>
        </xdr:cNvPr>
        <xdr:cNvCxnSpPr/>
      </xdr:nvCxnSpPr>
      <xdr:spPr>
        <a:xfrm>
          <a:off x="19050" y="24326850"/>
          <a:ext cx="942975" cy="609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xdr:colOff>
      <xdr:row>91</xdr:row>
      <xdr:rowOff>0</xdr:rowOff>
    </xdr:from>
    <xdr:to>
      <xdr:col>4</xdr:col>
      <xdr:colOff>167597</xdr:colOff>
      <xdr:row>93</xdr:row>
      <xdr:rowOff>0</xdr:rowOff>
    </xdr:to>
    <xdr:cxnSp macro="">
      <xdr:nvCxnSpPr>
        <xdr:cNvPr id="13" name="直線コネクタ 12">
          <a:extLst>
            <a:ext uri="{FF2B5EF4-FFF2-40B4-BE49-F238E27FC236}">
              <a16:creationId xmlns:a16="http://schemas.microsoft.com/office/drawing/2014/main" id="{59955671-6BFC-465F-B322-8518FE3E2161}"/>
            </a:ext>
          </a:extLst>
        </xdr:cNvPr>
        <xdr:cNvCxnSpPr/>
      </xdr:nvCxnSpPr>
      <xdr:spPr>
        <a:xfrm>
          <a:off x="19050" y="27622500"/>
          <a:ext cx="942975" cy="609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xdr:colOff>
      <xdr:row>82</xdr:row>
      <xdr:rowOff>0</xdr:rowOff>
    </xdr:from>
    <xdr:to>
      <xdr:col>4</xdr:col>
      <xdr:colOff>167597</xdr:colOff>
      <xdr:row>84</xdr:row>
      <xdr:rowOff>0</xdr:rowOff>
    </xdr:to>
    <xdr:cxnSp macro="">
      <xdr:nvCxnSpPr>
        <xdr:cNvPr id="6" name="直線コネクタ 5">
          <a:extLst>
            <a:ext uri="{FF2B5EF4-FFF2-40B4-BE49-F238E27FC236}">
              <a16:creationId xmlns:a16="http://schemas.microsoft.com/office/drawing/2014/main" id="{FDAA537F-CCA8-4523-9765-D8B4AEC0FF9B}"/>
            </a:ext>
          </a:extLst>
        </xdr:cNvPr>
        <xdr:cNvCxnSpPr/>
      </xdr:nvCxnSpPr>
      <xdr:spPr>
        <a:xfrm>
          <a:off x="30480" y="22904824"/>
          <a:ext cx="818435" cy="609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180975</xdr:colOff>
      <xdr:row>11</xdr:row>
      <xdr:rowOff>161926</xdr:rowOff>
    </xdr:from>
    <xdr:to>
      <xdr:col>46</xdr:col>
      <xdr:colOff>590550</xdr:colOff>
      <xdr:row>11</xdr:row>
      <xdr:rowOff>371476</xdr:rowOff>
    </xdr:to>
    <xdr:sp macro="" textlink="">
      <xdr:nvSpPr>
        <xdr:cNvPr id="3" name="楕円 2">
          <a:extLst>
            <a:ext uri="{FF2B5EF4-FFF2-40B4-BE49-F238E27FC236}">
              <a16:creationId xmlns:a16="http://schemas.microsoft.com/office/drawing/2014/main" id="{00125971-CC56-445A-A88C-CAB401EC2C91}"/>
            </a:ext>
          </a:extLst>
        </xdr:cNvPr>
        <xdr:cNvSpPr/>
      </xdr:nvSpPr>
      <xdr:spPr>
        <a:xfrm>
          <a:off x="9124950" y="3038476"/>
          <a:ext cx="409575" cy="20955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265458</xdr:colOff>
      <xdr:row>28</xdr:row>
      <xdr:rowOff>95250</xdr:rowOff>
    </xdr:from>
    <xdr:to>
      <xdr:col>8</xdr:col>
      <xdr:colOff>542926</xdr:colOff>
      <xdr:row>28</xdr:row>
      <xdr:rowOff>342900</xdr:rowOff>
    </xdr:to>
    <xdr:sp macro="" textlink="">
      <xdr:nvSpPr>
        <xdr:cNvPr id="2" name="楕円 1">
          <a:extLst>
            <a:ext uri="{FF2B5EF4-FFF2-40B4-BE49-F238E27FC236}">
              <a16:creationId xmlns:a16="http://schemas.microsoft.com/office/drawing/2014/main" id="{3B7FCD13-B13C-4ECD-992A-12FE3421B55E}"/>
            </a:ext>
          </a:extLst>
        </xdr:cNvPr>
        <xdr:cNvSpPr/>
      </xdr:nvSpPr>
      <xdr:spPr>
        <a:xfrm>
          <a:off x="5751858" y="4895850"/>
          <a:ext cx="277468" cy="7620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1147555</xdr:colOff>
      <xdr:row>2</xdr:row>
      <xdr:rowOff>75786</xdr:rowOff>
    </xdr:from>
    <xdr:to>
      <xdr:col>10</xdr:col>
      <xdr:colOff>149916</xdr:colOff>
      <xdr:row>9</xdr:row>
      <xdr:rowOff>117199</xdr:rowOff>
    </xdr:to>
    <xdr:sp macro="" textlink="">
      <xdr:nvSpPr>
        <xdr:cNvPr id="3" name="テキスト ボックス 2">
          <a:extLst>
            <a:ext uri="{FF2B5EF4-FFF2-40B4-BE49-F238E27FC236}">
              <a16:creationId xmlns:a16="http://schemas.microsoft.com/office/drawing/2014/main" id="{BFB947DA-32CD-453B-B48A-30B3AD121F0E}"/>
            </a:ext>
          </a:extLst>
        </xdr:cNvPr>
        <xdr:cNvSpPr txBox="1"/>
      </xdr:nvSpPr>
      <xdr:spPr>
        <a:xfrm>
          <a:off x="1376155" y="418686"/>
          <a:ext cx="5631761" cy="1241563"/>
        </a:xfrm>
        <a:prstGeom prst="rect">
          <a:avLst/>
        </a:prstGeom>
        <a:solidFill>
          <a:srgbClr val="CCFFCC"/>
        </a:solidFill>
        <a:ln>
          <a:solidFill>
            <a:schemeClr val="tx1"/>
          </a:solidFill>
          <a:prstDash val="sysDash"/>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lnSpc>
              <a:spcPts val="1800"/>
            </a:lnSpc>
          </a:pPr>
          <a:r>
            <a:rPr kumimoji="1" lang="ja-JP" altLang="en-US" sz="1400" b="1">
              <a:latin typeface="メイリオ" panose="020B0604030504040204" pitchFamily="50" charset="-128"/>
              <a:ea typeface="メイリオ" panose="020B0604030504040204" pitchFamily="50" charset="-128"/>
            </a:rPr>
            <a:t>農林水産業は家族経営の場合も多く、配偶者等</a:t>
          </a:r>
          <a:r>
            <a:rPr kumimoji="1" lang="ja-JP" altLang="en-US" sz="1800" b="1">
              <a:solidFill>
                <a:schemeClr val="accent6">
                  <a:lumMod val="75000"/>
                </a:schemeClr>
              </a:solidFill>
              <a:latin typeface="メイリオ" panose="020B0604030504040204" pitchFamily="50" charset="-128"/>
              <a:ea typeface="メイリオ" panose="020B0604030504040204" pitchFamily="50" charset="-128"/>
            </a:rPr>
            <a:t>女性の貢献度が高い場合</a:t>
          </a:r>
          <a:r>
            <a:rPr kumimoji="1" lang="ja-JP" altLang="en-US" sz="1400" b="1">
              <a:latin typeface="メイリオ" panose="020B0604030504040204" pitchFamily="50" charset="-128"/>
              <a:ea typeface="メイリオ" panose="020B0604030504040204" pitchFamily="50" charset="-128"/>
            </a:rPr>
            <a:t>があります。</a:t>
          </a:r>
          <a:endParaRPr kumimoji="1" lang="en-US" altLang="ja-JP" sz="1400" b="1">
            <a:latin typeface="メイリオ" panose="020B0604030504040204" pitchFamily="50" charset="-128"/>
            <a:ea typeface="メイリオ" panose="020B0604030504040204" pitchFamily="50" charset="-128"/>
          </a:endParaRPr>
        </a:p>
        <a:p>
          <a:pPr algn="ctr">
            <a:lnSpc>
              <a:spcPts val="1800"/>
            </a:lnSpc>
          </a:pPr>
          <a:r>
            <a:rPr kumimoji="1" lang="ja-JP" altLang="en-US" sz="1400" b="1">
              <a:latin typeface="メイリオ" panose="020B0604030504040204" pitchFamily="50" charset="-128"/>
              <a:ea typeface="メイリオ" panose="020B0604030504040204" pitchFamily="50" charset="-128"/>
            </a:rPr>
            <a:t>埋もれてしまっている配偶者等女性の活躍を掘り起こすため、</a:t>
          </a:r>
          <a:endParaRPr kumimoji="1" lang="en-US" altLang="ja-JP" sz="1400" b="1">
            <a:latin typeface="メイリオ" panose="020B0604030504040204" pitchFamily="50" charset="-128"/>
            <a:ea typeface="メイリオ" panose="020B0604030504040204" pitchFamily="50" charset="-128"/>
          </a:endParaRPr>
        </a:p>
        <a:p>
          <a:pPr algn="ctr"/>
          <a:r>
            <a:rPr kumimoji="1" lang="ja-JP" altLang="en-US" sz="1800" b="1" u="sng">
              <a:solidFill>
                <a:schemeClr val="accent6">
                  <a:lumMod val="75000"/>
                </a:schemeClr>
              </a:solidFill>
              <a:latin typeface="メイリオ" panose="020B0604030504040204" pitchFamily="50" charset="-128"/>
              <a:ea typeface="メイリオ" panose="020B0604030504040204" pitchFamily="50" charset="-128"/>
            </a:rPr>
            <a:t>「夫婦連名表彰」や「女性の活躍賞」の推薦をぜひご検討ください！</a:t>
          </a:r>
          <a:endParaRPr kumimoji="1" lang="en-US" altLang="ja-JP" sz="1800" b="1" u="sng">
            <a:solidFill>
              <a:schemeClr val="accent6">
                <a:lumMod val="75000"/>
              </a:schemeClr>
            </a:solidFill>
            <a:latin typeface="メイリオ" panose="020B0604030504040204" pitchFamily="50" charset="-128"/>
            <a:ea typeface="メイリオ" panose="020B0604030504040204" pitchFamily="50" charset="-128"/>
          </a:endParaRPr>
        </a:p>
        <a:p>
          <a:pPr algn="r"/>
          <a:endParaRPr kumimoji="1" lang="en-US" altLang="ja-JP" sz="500" b="1">
            <a:solidFill>
              <a:srgbClr val="FF0066"/>
            </a:solidFill>
            <a:latin typeface="メイリオ" panose="020B0604030504040204" pitchFamily="50" charset="-128"/>
            <a:ea typeface="メイリオ" panose="020B0604030504040204" pitchFamily="50" charset="-128"/>
          </a:endParaRPr>
        </a:p>
        <a:p>
          <a:pPr algn="r"/>
          <a:r>
            <a:rPr kumimoji="1" lang="ja-JP" altLang="en-US" sz="1100" b="1" u="none">
              <a:latin typeface="メイリオ" panose="020B0604030504040204" pitchFamily="50" charset="-128"/>
              <a:ea typeface="メイリオ" panose="020B0604030504040204" pitchFamily="50" charset="-128"/>
            </a:rPr>
            <a:t>「夫婦連名表彰」については、チラシをご参照ください。→</a:t>
          </a:r>
          <a:endParaRPr kumimoji="1" lang="en-US" altLang="ja-JP" sz="1100" b="1" u="none">
            <a:latin typeface="メイリオ" panose="020B0604030504040204" pitchFamily="50" charset="-128"/>
            <a:ea typeface="メイリオ" panose="020B0604030504040204" pitchFamily="50" charset="-128"/>
          </a:endParaRPr>
        </a:p>
      </xdr:txBody>
    </xdr:sp>
    <xdr:clientData/>
  </xdr:twoCellAnchor>
  <xdr:oneCellAnchor>
    <xdr:from>
      <xdr:col>3</xdr:col>
      <xdr:colOff>904875</xdr:colOff>
      <xdr:row>41</xdr:row>
      <xdr:rowOff>28575</xdr:rowOff>
    </xdr:from>
    <xdr:ext cx="3239413" cy="425822"/>
    <xdr:sp macro="" textlink="">
      <xdr:nvSpPr>
        <xdr:cNvPr id="4" name="テキスト ボックス 3">
          <a:extLst>
            <a:ext uri="{FF2B5EF4-FFF2-40B4-BE49-F238E27FC236}">
              <a16:creationId xmlns:a16="http://schemas.microsoft.com/office/drawing/2014/main" id="{49B48BD6-34F6-45C0-A3A1-713A90AE5652}"/>
            </a:ext>
          </a:extLst>
        </xdr:cNvPr>
        <xdr:cNvSpPr txBox="1"/>
      </xdr:nvSpPr>
      <xdr:spPr>
        <a:xfrm>
          <a:off x="2743200" y="7058025"/>
          <a:ext cx="3239413" cy="425822"/>
        </a:xfrm>
        <a:prstGeom prst="rect">
          <a:avLst/>
        </a:prstGeom>
        <a:solidFill>
          <a:srgbClr val="CCFFCC"/>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2000"/>
            <a:t>～省略～</a:t>
          </a:r>
        </a:p>
      </xdr:txBody>
    </xdr:sp>
    <xdr:clientData/>
  </xdr:oneCellAnchor>
  <xdr:oneCellAnchor>
    <xdr:from>
      <xdr:col>11</xdr:col>
      <xdr:colOff>328613</xdr:colOff>
      <xdr:row>6</xdr:row>
      <xdr:rowOff>90488</xdr:rowOff>
    </xdr:from>
    <xdr:ext cx="7853363" cy="11187113"/>
    <xdr:pic>
      <xdr:nvPicPr>
        <xdr:cNvPr id="5" name="図 4">
          <a:extLst>
            <a:ext uri="{FF2B5EF4-FFF2-40B4-BE49-F238E27FC236}">
              <a16:creationId xmlns:a16="http://schemas.microsoft.com/office/drawing/2014/main" id="{7D265A16-A799-4622-91B9-8D8D21BE2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72413" y="1119188"/>
          <a:ext cx="7853363" cy="1118711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921544</xdr:colOff>
      <xdr:row>167</xdr:row>
      <xdr:rowOff>35720</xdr:rowOff>
    </xdr:from>
    <xdr:ext cx="3239413" cy="425822"/>
    <xdr:sp macro="" textlink="">
      <xdr:nvSpPr>
        <xdr:cNvPr id="6" name="テキスト ボックス 5">
          <a:extLst>
            <a:ext uri="{FF2B5EF4-FFF2-40B4-BE49-F238E27FC236}">
              <a16:creationId xmlns:a16="http://schemas.microsoft.com/office/drawing/2014/main" id="{870792F7-CA00-42C3-ABD8-D2964FD23828}"/>
            </a:ext>
          </a:extLst>
        </xdr:cNvPr>
        <xdr:cNvSpPr txBox="1"/>
      </xdr:nvSpPr>
      <xdr:spPr>
        <a:xfrm>
          <a:off x="4624388" y="12465845"/>
          <a:ext cx="3239413" cy="425822"/>
        </a:xfrm>
        <a:prstGeom prst="rect">
          <a:avLst/>
        </a:prstGeom>
        <a:solidFill>
          <a:srgbClr val="CCFFCC"/>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2000"/>
            <a:t>～省略～</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1</xdr:col>
      <xdr:colOff>153550</xdr:colOff>
      <xdr:row>16</xdr:row>
      <xdr:rowOff>94549</xdr:rowOff>
    </xdr:from>
    <xdr:to>
      <xdr:col>10</xdr:col>
      <xdr:colOff>544886</xdr:colOff>
      <xdr:row>25</xdr:row>
      <xdr:rowOff>107156</xdr:rowOff>
    </xdr:to>
    <xdr:sp macro="" textlink="">
      <xdr:nvSpPr>
        <xdr:cNvPr id="2" name="Text Box 1">
          <a:extLst>
            <a:ext uri="{FF2B5EF4-FFF2-40B4-BE49-F238E27FC236}">
              <a16:creationId xmlns:a16="http://schemas.microsoft.com/office/drawing/2014/main" id="{F2229A38-D893-40FA-A379-6A27FC271041}"/>
            </a:ext>
          </a:extLst>
        </xdr:cNvPr>
        <xdr:cNvSpPr txBox="1">
          <a:spLocks noChangeArrowheads="1"/>
        </xdr:cNvSpPr>
      </xdr:nvSpPr>
      <xdr:spPr bwMode="auto">
        <a:xfrm>
          <a:off x="839350" y="2837749"/>
          <a:ext cx="6563536" cy="1555657"/>
        </a:xfrm>
        <a:prstGeom prst="rect">
          <a:avLst/>
        </a:prstGeom>
        <a:noFill/>
        <a:ln w="9525">
          <a:noFill/>
          <a:miter lim="800000"/>
          <a:headEnd/>
          <a:tailEnd/>
        </a:ln>
      </xdr:spPr>
      <xdr:txBody>
        <a:bodyPr vertOverflow="clip" wrap="square" lIns="27432" tIns="18288" rIns="0" bIns="0" anchor="t" upright="1"/>
        <a:lstStyle/>
        <a:p>
          <a:pPr algn="l" rtl="0">
            <a:lnSpc>
              <a:spcPts val="2100"/>
            </a:lnSpc>
            <a:defRPr sz="1000"/>
          </a:pPr>
          <a:r>
            <a:rPr lang="ja-JP" altLang="en-US" sz="1400" b="1" i="0" u="none" strike="noStrike" baseline="0">
              <a:solidFill>
                <a:srgbClr val="FF0000"/>
              </a:solidFill>
              <a:latin typeface="ＭＳ Ｐゴシック"/>
              <a:ea typeface="ＭＳ Ｐゴシック"/>
            </a:rPr>
            <a:t>↑記載内容が少なく詳細が不明瞭なので以下のような記載をし、記載内容を充実させてください</a:t>
          </a:r>
          <a:endParaRPr lang="en-US" altLang="ja-JP" sz="1400" b="1"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取組を評価できる具体的な内容を記載する。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耕地面積、労働力、施設、機械、生産量、販売額、生産性、経営収支、共同化等のデータ等を記述して、地域や全国の水準等と比較して優れている点などを記載する。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高収益性（他と比較して高い所得）、高生産性（他と比較して高い労働生産性）、革新性（経営革新・組織革新）、消費者ニーズへの対応、製品開発における顕著な成果、困難な状況の克服（労働不利地域などの条件の悪い環境での成果を実現）、収益の持続性・安定性などが高評価を受けやすいことから、そうした具体的内容の記述に努め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上記の特色に至る経過、政策の方向との合致点等を記載する。</a:t>
          </a:r>
        </a:p>
      </xdr:txBody>
    </xdr:sp>
    <xdr:clientData/>
  </xdr:twoCellAnchor>
  <xdr:twoCellAnchor>
    <xdr:from>
      <xdr:col>1</xdr:col>
      <xdr:colOff>145229</xdr:colOff>
      <xdr:row>32</xdr:row>
      <xdr:rowOff>44822</xdr:rowOff>
    </xdr:from>
    <xdr:to>
      <xdr:col>10</xdr:col>
      <xdr:colOff>424892</xdr:colOff>
      <xdr:row>43</xdr:row>
      <xdr:rowOff>23812</xdr:rowOff>
    </xdr:to>
    <xdr:sp macro="" textlink="">
      <xdr:nvSpPr>
        <xdr:cNvPr id="3" name="Text Box 1">
          <a:extLst>
            <a:ext uri="{FF2B5EF4-FFF2-40B4-BE49-F238E27FC236}">
              <a16:creationId xmlns:a16="http://schemas.microsoft.com/office/drawing/2014/main" id="{F4ECC8C0-04BB-476E-9CBF-C8806B61A160}"/>
            </a:ext>
          </a:extLst>
        </xdr:cNvPr>
        <xdr:cNvSpPr txBox="1">
          <a:spLocks noChangeArrowheads="1"/>
        </xdr:cNvSpPr>
      </xdr:nvSpPr>
      <xdr:spPr bwMode="auto">
        <a:xfrm>
          <a:off x="831029" y="5531222"/>
          <a:ext cx="6451863" cy="1864940"/>
        </a:xfrm>
        <a:prstGeom prst="rect">
          <a:avLst/>
        </a:prstGeom>
        <a:noFill/>
        <a:ln w="9525">
          <a:noFill/>
          <a:miter lim="800000"/>
          <a:headEnd/>
          <a:tailEnd/>
        </a:ln>
      </xdr:spPr>
      <xdr:txBody>
        <a:bodyPr vertOverflow="clip" wrap="square" lIns="27432" tIns="18288" rIns="0" bIns="0" anchor="t" upright="1"/>
        <a:lstStyle/>
        <a:p>
          <a:pPr algn="l" rtl="0">
            <a:lnSpc>
              <a:spcPts val="2100"/>
            </a:lnSpc>
            <a:defRPr sz="1000"/>
          </a:pPr>
          <a:r>
            <a:rPr lang="ja-JP" altLang="en-US" sz="1400" b="1" i="0" u="none" strike="noStrike" baseline="0">
              <a:solidFill>
                <a:srgbClr val="FF0000"/>
              </a:solidFill>
              <a:latin typeface="ＭＳ Ｐゴシック"/>
              <a:ea typeface="ＭＳ Ｐゴシック"/>
            </a:rPr>
            <a:t>↑記載内容が少なく詳細が不明瞭なので以下のような記載をし、記載内容を充実させてください</a:t>
          </a: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技術の具体的内容を、地域や全国の水準等と比較して優れているかどうかを記載する。</a:t>
          </a:r>
          <a:endParaRPr lang="en-US" altLang="ja-JP" sz="1400" b="0" i="0" u="none" strike="noStrike" baseline="0">
            <a:solidFill>
              <a:srgbClr val="FF0000"/>
            </a:solidFill>
            <a:latin typeface="ＭＳ Ｐゴシック"/>
            <a:ea typeface="ＭＳ Ｐゴシック"/>
          </a:endParaRPr>
        </a:p>
        <a:p>
          <a:pPr marL="285750" indent="-285750" rtl="0">
            <a:buFont typeface="Wingdings" panose="05000000000000000000" pitchFamily="2" charset="2"/>
            <a:buChar char="ü"/>
          </a:pPr>
          <a:r>
            <a:rPr lang="ja-JP" altLang="ja-JP" sz="1400" b="0" i="0" baseline="0">
              <a:solidFill>
                <a:srgbClr val="FF0000"/>
              </a:solidFill>
              <a:effectLst/>
              <a:latin typeface="+mn-lt"/>
              <a:ea typeface="+mn-ea"/>
              <a:cs typeface="+mn-cs"/>
            </a:rPr>
            <a:t>林業経営ならば、○○の技術の開発・活用により、路網密度（全国平均〇〇ｍ／</a:t>
          </a:r>
          <a:r>
            <a:rPr lang="en-US" altLang="ja-JP" sz="1400" b="0" i="0" baseline="0">
              <a:solidFill>
                <a:srgbClr val="FF0000"/>
              </a:solidFill>
              <a:effectLst/>
              <a:latin typeface="+mn-lt"/>
              <a:ea typeface="+mn-ea"/>
              <a:cs typeface="+mn-cs"/>
            </a:rPr>
            <a:t>ha</a:t>
          </a:r>
          <a:r>
            <a:rPr lang="ja-JP" altLang="ja-JP" sz="1400" b="0" i="0" baseline="0">
              <a:solidFill>
                <a:srgbClr val="FF0000"/>
              </a:solidFill>
              <a:effectLst/>
              <a:latin typeface="+mn-lt"/>
              <a:ea typeface="+mn-ea"/>
              <a:cs typeface="+mn-cs"/>
            </a:rPr>
            <a:t>に対し、〇〇ｍ／</a:t>
          </a:r>
          <a:r>
            <a:rPr lang="en-US" altLang="ja-JP" sz="1400" b="0" i="0" baseline="0">
              <a:solidFill>
                <a:srgbClr val="FF0000"/>
              </a:solidFill>
              <a:effectLst/>
              <a:latin typeface="+mn-lt"/>
              <a:ea typeface="+mn-ea"/>
              <a:cs typeface="+mn-cs"/>
            </a:rPr>
            <a:t>ha</a:t>
          </a:r>
          <a:r>
            <a:rPr lang="ja-JP" altLang="ja-JP" sz="1400" b="0" i="0" baseline="0">
              <a:solidFill>
                <a:srgbClr val="FF0000"/>
              </a:solidFill>
              <a:effectLst/>
              <a:latin typeface="+mn-lt"/>
              <a:ea typeface="+mn-ea"/>
              <a:cs typeface="+mn-cs"/>
            </a:rPr>
            <a:t>）を実現している。</a:t>
          </a:r>
          <a:r>
            <a:rPr lang="ja-JP" altLang="en-US" sz="1400" b="0" i="0" baseline="0">
              <a:solidFill>
                <a:srgbClr val="FF0000"/>
              </a:solidFill>
              <a:effectLst/>
              <a:latin typeface="+mn-lt"/>
              <a:ea typeface="+mn-ea"/>
              <a:cs typeface="+mn-cs"/>
            </a:rPr>
            <a:t>その</a:t>
          </a:r>
          <a:r>
            <a:rPr lang="ja-JP" altLang="ja-JP" sz="1400" b="0" i="0" baseline="0">
              <a:solidFill>
                <a:srgbClr val="FF0000"/>
              </a:solidFill>
              <a:effectLst/>
              <a:latin typeface="+mn-lt"/>
              <a:ea typeface="+mn-ea"/>
              <a:cs typeface="+mn-cs"/>
            </a:rPr>
            <a:t>ほか、生産性・素材生産量・路網開設延長・森林経営計画認定面積</a:t>
          </a:r>
          <a:r>
            <a:rPr lang="ja-JP" altLang="en-US" sz="1400" b="0" i="0" baseline="0">
              <a:solidFill>
                <a:srgbClr val="FF0000"/>
              </a:solidFill>
              <a:effectLst/>
              <a:latin typeface="+mn-lt"/>
              <a:ea typeface="+mn-ea"/>
              <a:cs typeface="+mn-cs"/>
            </a:rPr>
            <a:t>、</a:t>
          </a:r>
          <a:r>
            <a:rPr lang="ja-JP" altLang="ja-JP" sz="1400" b="0" i="0" baseline="0">
              <a:solidFill>
                <a:srgbClr val="FF0000"/>
              </a:solidFill>
              <a:effectLst/>
              <a:latin typeface="+mn-lt"/>
              <a:ea typeface="+mn-ea"/>
              <a:cs typeface="+mn-cs"/>
            </a:rPr>
            <a:t>集約化面積など。</a:t>
          </a:r>
          <a:endParaRPr lang="ja-JP" altLang="ja-JP" sz="1400">
            <a:solidFill>
              <a:srgbClr val="FF0000"/>
            </a:solidFill>
            <a:effectLst/>
          </a:endParaRPr>
        </a:p>
        <a:p>
          <a:pPr marL="285750" indent="-285750" rtl="0">
            <a:buFont typeface="Wingdings" panose="05000000000000000000" pitchFamily="2" charset="2"/>
            <a:buChar char="ü"/>
          </a:pPr>
          <a:r>
            <a:rPr lang="ja-JP" altLang="ja-JP" sz="1400" b="0" i="0" baseline="0">
              <a:solidFill>
                <a:srgbClr val="FF0000"/>
              </a:solidFill>
              <a:effectLst/>
              <a:latin typeface="+mn-lt"/>
              <a:ea typeface="+mn-ea"/>
              <a:cs typeface="+mn-cs"/>
            </a:rPr>
            <a:t>苗木ならば、○○の技術の開発・活用により、得苗率（県平均〇〇％に対し、〇〇％）を実現している。</a:t>
          </a:r>
          <a:r>
            <a:rPr lang="ja-JP" altLang="en-US" sz="1400" b="0" i="0" baseline="0">
              <a:solidFill>
                <a:srgbClr val="FF0000"/>
              </a:solidFill>
              <a:effectLst/>
              <a:latin typeface="+mn-lt"/>
              <a:ea typeface="+mn-ea"/>
              <a:cs typeface="+mn-cs"/>
            </a:rPr>
            <a:t>その</a:t>
          </a:r>
          <a:r>
            <a:rPr lang="ja-JP" altLang="ja-JP" sz="1400" b="0" i="0" baseline="0">
              <a:solidFill>
                <a:srgbClr val="FF0000"/>
              </a:solidFill>
              <a:effectLst/>
              <a:latin typeface="+mn-lt"/>
              <a:ea typeface="+mn-ea"/>
              <a:cs typeface="+mn-cs"/>
            </a:rPr>
            <a:t>ほか、育苗期間の短縮・苗畑の集約化・独自に改良した機械の導入など。</a:t>
          </a:r>
          <a:endParaRPr lang="ja-JP" altLang="ja-JP" sz="1400">
            <a:solidFill>
              <a:srgbClr val="FF0000"/>
            </a:solidFill>
            <a:effectLst/>
          </a:endParaRPr>
        </a:p>
        <a:p>
          <a:pPr marL="285750" indent="-285750" rtl="0">
            <a:buFont typeface="Wingdings" panose="05000000000000000000" pitchFamily="2" charset="2"/>
            <a:buChar char="ü"/>
          </a:pPr>
          <a:r>
            <a:rPr lang="en-US" altLang="ja-JP" sz="1400" b="0" i="0" baseline="0">
              <a:solidFill>
                <a:srgbClr val="FF0000"/>
              </a:solidFill>
              <a:effectLst/>
              <a:latin typeface="+mn-lt"/>
              <a:ea typeface="+mn-ea"/>
              <a:cs typeface="+mn-cs"/>
            </a:rPr>
            <a:t>※</a:t>
          </a:r>
          <a:r>
            <a:rPr lang="ja-JP" altLang="ja-JP" sz="1400" b="0" i="0" baseline="0">
              <a:solidFill>
                <a:srgbClr val="FF0000"/>
              </a:solidFill>
              <a:effectLst/>
              <a:latin typeface="+mn-lt"/>
              <a:ea typeface="+mn-ea"/>
              <a:cs typeface="+mn-cs"/>
            </a:rPr>
            <a:t>しいたけならば、〇〇の技術の開発・活用により、収穫量（県平均種駒一駒当たり〇〇㎏に対し、〇〇㎏）を実現している。</a:t>
          </a:r>
          <a:r>
            <a:rPr lang="ja-JP" altLang="en-US" sz="1400" b="0" i="0" baseline="0">
              <a:solidFill>
                <a:srgbClr val="FF0000"/>
              </a:solidFill>
              <a:effectLst/>
              <a:latin typeface="+mn-lt"/>
              <a:ea typeface="+mn-ea"/>
              <a:cs typeface="+mn-cs"/>
            </a:rPr>
            <a:t>その</a:t>
          </a:r>
          <a:r>
            <a:rPr lang="ja-JP" altLang="ja-JP" sz="1400" b="0" i="0" baseline="0">
              <a:solidFill>
                <a:srgbClr val="FF0000"/>
              </a:solidFill>
              <a:effectLst/>
              <a:latin typeface="+mn-lt"/>
              <a:ea typeface="+mn-ea"/>
              <a:cs typeface="+mn-cs"/>
            </a:rPr>
            <a:t>ほか、低コスト化（設備の改良等により〇年間で〇〇円削減）・販路拡大の取組など。</a:t>
          </a:r>
          <a:endParaRPr lang="ja-JP" altLang="ja-JP" sz="1400">
            <a:solidFill>
              <a:srgbClr val="FF0000"/>
            </a:solidFill>
            <a:effectLst/>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技術と上記の「経営の特色」との関係性、当該技術を開発又は取り組むに至ったきっかけ・経過等を記述する。</a:t>
          </a:r>
          <a:endParaRPr lang="en-US" altLang="ja-JP" sz="1400" b="0" i="0" u="none" strike="noStrike" baseline="0">
            <a:solidFill>
              <a:srgbClr val="FF0000"/>
            </a:solidFill>
            <a:latin typeface="ＭＳ Ｐゴシック"/>
            <a:ea typeface="ＭＳ Ｐゴシック"/>
          </a:endParaRPr>
        </a:p>
      </xdr:txBody>
    </xdr:sp>
    <xdr:clientData/>
  </xdr:twoCellAnchor>
  <xdr:twoCellAnchor>
    <xdr:from>
      <xdr:col>1</xdr:col>
      <xdr:colOff>166236</xdr:colOff>
      <xdr:row>56</xdr:row>
      <xdr:rowOff>7002</xdr:rowOff>
    </xdr:from>
    <xdr:to>
      <xdr:col>10</xdr:col>
      <xdr:colOff>475533</xdr:colOff>
      <xdr:row>63</xdr:row>
      <xdr:rowOff>59531</xdr:rowOff>
    </xdr:to>
    <xdr:sp macro="" textlink="">
      <xdr:nvSpPr>
        <xdr:cNvPr id="4" name="Text Box 1">
          <a:extLst>
            <a:ext uri="{FF2B5EF4-FFF2-40B4-BE49-F238E27FC236}">
              <a16:creationId xmlns:a16="http://schemas.microsoft.com/office/drawing/2014/main" id="{31F98E4D-86DF-4B92-813F-697B98F5C39D}"/>
            </a:ext>
          </a:extLst>
        </xdr:cNvPr>
        <xdr:cNvSpPr txBox="1">
          <a:spLocks noChangeArrowheads="1"/>
        </xdr:cNvSpPr>
      </xdr:nvSpPr>
      <xdr:spPr bwMode="auto">
        <a:xfrm>
          <a:off x="852036" y="9608202"/>
          <a:ext cx="6481497" cy="1252679"/>
        </a:xfrm>
        <a:prstGeom prst="rect">
          <a:avLst/>
        </a:prstGeom>
        <a:solidFill>
          <a:srgbClr val="FFFFFF"/>
        </a:solidFill>
        <a:ln w="9525">
          <a:noFill/>
          <a:miter lim="800000"/>
          <a:headEnd/>
          <a:tailEnd/>
        </a:ln>
      </xdr:spPr>
      <xdr:txBody>
        <a:bodyPr vertOverflow="clip" wrap="square" lIns="27432" tIns="18288" rIns="0" bIns="0" anchor="t" upright="1"/>
        <a:lstStyle/>
        <a:p>
          <a:pPr algn="l" rtl="0">
            <a:lnSpc>
              <a:spcPts val="2100"/>
            </a:lnSpc>
            <a:defRPr sz="1000"/>
          </a:pPr>
          <a:r>
            <a:rPr lang="ja-JP" altLang="en-US" sz="1400" b="1" i="0" u="none" strike="noStrike" baseline="0">
              <a:solidFill>
                <a:srgbClr val="FF0000"/>
              </a:solidFill>
              <a:latin typeface="ＭＳ Ｐゴシック"/>
              <a:ea typeface="ＭＳ Ｐゴシック"/>
            </a:rPr>
            <a:t>↑記載内容が少なく詳細が不明瞭なので以下のような記載をし、記載内容を充実させてください</a:t>
          </a: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経営や技術の特色など、地域（業界）内へ波及する可能性、同業者・同地域への指導力や普及を促すネットワーク化等の取組を具体的に記述するとともに、当該取組に関する地域における反応、評判も記述す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地域行事（活動）では、○○の役割を担っており、○○を実施する○○グループを発足させ、子どもたちの森林教育に取り組む。など、積極的なリーダーシップの発揮や地域づくりに貢献している状況を具体的に記載する。</a:t>
          </a:r>
        </a:p>
      </xdr:txBody>
    </xdr:sp>
    <xdr:clientData/>
  </xdr:twoCellAnchor>
  <xdr:twoCellAnchor>
    <xdr:from>
      <xdr:col>1</xdr:col>
      <xdr:colOff>156437</xdr:colOff>
      <xdr:row>75</xdr:row>
      <xdr:rowOff>134471</xdr:rowOff>
    </xdr:from>
    <xdr:to>
      <xdr:col>10</xdr:col>
      <xdr:colOff>473324</xdr:colOff>
      <xdr:row>81</xdr:row>
      <xdr:rowOff>83344</xdr:rowOff>
    </xdr:to>
    <xdr:sp macro="" textlink="">
      <xdr:nvSpPr>
        <xdr:cNvPr id="5" name="Text Box 1">
          <a:extLst>
            <a:ext uri="{FF2B5EF4-FFF2-40B4-BE49-F238E27FC236}">
              <a16:creationId xmlns:a16="http://schemas.microsoft.com/office/drawing/2014/main" id="{7BB3D0DF-D482-4A25-A0E0-07BADF8DA15F}"/>
            </a:ext>
          </a:extLst>
        </xdr:cNvPr>
        <xdr:cNvSpPr txBox="1">
          <a:spLocks noChangeArrowheads="1"/>
        </xdr:cNvSpPr>
      </xdr:nvSpPr>
      <xdr:spPr bwMode="auto">
        <a:xfrm>
          <a:off x="842237" y="12993221"/>
          <a:ext cx="6489087" cy="977573"/>
        </a:xfrm>
        <a:prstGeom prst="rect">
          <a:avLst/>
        </a:prstGeom>
        <a:noFill/>
        <a:ln w="9525">
          <a:noFill/>
          <a:miter lim="800000"/>
          <a:headEnd/>
          <a:tailEnd/>
        </a:ln>
      </xdr:spPr>
      <xdr:txBody>
        <a:bodyPr vertOverflow="clip" wrap="square" lIns="27432" tIns="18288" rIns="0" bIns="0" anchor="t" upright="1"/>
        <a:lstStyle/>
        <a:p>
          <a:pPr algn="l" rtl="0">
            <a:lnSpc>
              <a:spcPts val="2100"/>
            </a:lnSpc>
            <a:defRPr sz="1000"/>
          </a:pPr>
          <a:r>
            <a:rPr lang="ja-JP" altLang="en-US" sz="1400" b="1" i="0" u="none" strike="noStrike" baseline="0">
              <a:solidFill>
                <a:srgbClr val="FF0000"/>
              </a:solidFill>
              <a:latin typeface="ＭＳ Ｐゴシック"/>
              <a:ea typeface="ＭＳ Ｐゴシック"/>
            </a:rPr>
            <a:t>↑記載内容が少なく詳細が不明瞭なので以下のような記載をし、記載内容を充実させてください</a:t>
          </a: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明確な経営哲学の継続性に加え、可能な限り目標を明記して今後の経営の展望等を記載する。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経営形態の変更（例えば、法人化の検討等）、新技術や新事業に関する取組等は具体的かつ詳細に記述する。</a:t>
          </a:r>
          <a:endParaRPr lang="en-US" altLang="ja-JP" sz="1400" b="0" i="0" u="none" strike="noStrike" baseline="0">
            <a:solidFill>
              <a:srgbClr val="FF0000"/>
            </a:solidFill>
            <a:latin typeface="ＭＳ Ｐゴシック"/>
            <a:ea typeface="ＭＳ Ｐゴシック"/>
          </a:endParaRPr>
        </a:p>
        <a:p>
          <a:pPr marL="285750" indent="-285750" algn="l" rtl="0">
            <a:lnSpc>
              <a:spcPts val="2100"/>
            </a:lnSpc>
            <a:buFont typeface="Wingdings" panose="05000000000000000000" pitchFamily="2" charset="2"/>
            <a:buChar char="ü"/>
            <a:defRPr sz="1000"/>
          </a:pPr>
          <a:r>
            <a:rPr lang="ja-JP" altLang="en-US" sz="1400" b="0" i="0" u="none" strike="noStrike" baseline="0">
              <a:solidFill>
                <a:srgbClr val="FF0000"/>
              </a:solidFill>
              <a:latin typeface="ＭＳ Ｐゴシック"/>
              <a:ea typeface="ＭＳ Ｐゴシック"/>
            </a:rPr>
            <a:t>後継者の育成・確保状況を育成の考え方と交えて記述する。</a:t>
          </a:r>
          <a:endParaRPr lang="en-US" altLang="ja-JP" sz="1400" b="0" i="0" u="none" strike="noStrike" baseline="0">
            <a:solidFill>
              <a:srgbClr val="FF0000"/>
            </a:solidFill>
            <a:latin typeface="ＭＳ Ｐゴシック"/>
            <a:ea typeface="ＭＳ Ｐゴシック"/>
          </a:endParaRPr>
        </a:p>
      </xdr:txBody>
    </xdr:sp>
    <xdr:clientData/>
  </xdr:twoCellAnchor>
  <xdr:twoCellAnchor>
    <xdr:from>
      <xdr:col>1</xdr:col>
      <xdr:colOff>189267</xdr:colOff>
      <xdr:row>8</xdr:row>
      <xdr:rowOff>214313</xdr:rowOff>
    </xdr:from>
    <xdr:to>
      <xdr:col>8</xdr:col>
      <xdr:colOff>107156</xdr:colOff>
      <xdr:row>10</xdr:row>
      <xdr:rowOff>23812</xdr:rowOff>
    </xdr:to>
    <xdr:sp macro="" textlink="">
      <xdr:nvSpPr>
        <xdr:cNvPr id="6" name="Text Box 1">
          <a:extLst>
            <a:ext uri="{FF2B5EF4-FFF2-40B4-BE49-F238E27FC236}">
              <a16:creationId xmlns:a16="http://schemas.microsoft.com/office/drawing/2014/main" id="{58D58EDB-A484-45EC-9290-27BA7D5FC656}"/>
            </a:ext>
          </a:extLst>
        </xdr:cNvPr>
        <xdr:cNvSpPr txBox="1">
          <a:spLocks noChangeArrowheads="1"/>
        </xdr:cNvSpPr>
      </xdr:nvSpPr>
      <xdr:spPr bwMode="auto">
        <a:xfrm>
          <a:off x="875067" y="1538288"/>
          <a:ext cx="4718489" cy="200024"/>
        </a:xfrm>
        <a:prstGeom prst="rect">
          <a:avLst/>
        </a:prstGeom>
        <a:solidFill>
          <a:srgbClr val="FFFFFF"/>
        </a:solidFill>
        <a:ln w="9525">
          <a:noFill/>
          <a:miter lim="800000"/>
          <a:headEnd/>
          <a:tailEnd/>
        </a:ln>
      </xdr:spPr>
      <xdr:txBody>
        <a:bodyPr vertOverflow="clip" wrap="square" lIns="27432" tIns="18288" rIns="0" bIns="0" anchor="t" upright="1"/>
        <a:lstStyle/>
        <a:p>
          <a:pPr algn="l" rtl="0">
            <a:lnSpc>
              <a:spcPts val="2100"/>
            </a:lnSpc>
            <a:defRPr sz="1000"/>
          </a:pPr>
          <a:r>
            <a:rPr lang="ja-JP" altLang="en-US" sz="1400" b="1" i="0" u="none" strike="noStrike" baseline="0">
              <a:solidFill>
                <a:srgbClr val="FF0000"/>
              </a:solidFill>
              <a:latin typeface="ＭＳ Ｐゴシック"/>
              <a:ea typeface="ＭＳ Ｐゴシック"/>
            </a:rPr>
            <a:t>空白は加点できない（上位入賞の可能性が著しく低下する）ので記載をお願いします。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2060"/>
  </sheetPr>
  <dimension ref="A1:AT127"/>
  <sheetViews>
    <sheetView showGridLines="0" tabSelected="1" view="pageBreakPreview" topLeftCell="B1" zoomScaleNormal="100" zoomScaleSheetLayoutView="100" workbookViewId="0">
      <selection activeCell="C16" sqref="C16:K16"/>
    </sheetView>
  </sheetViews>
  <sheetFormatPr defaultColWidth="9" defaultRowHeight="13.5"/>
  <cols>
    <col min="1" max="1" width="14.125" style="3" customWidth="1"/>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1:31">
      <c r="A1" s="63">
        <v>8</v>
      </c>
    </row>
    <row r="2" spans="1:31" ht="18.75">
      <c r="A2" s="62" t="s">
        <v>281</v>
      </c>
      <c r="B2" s="110" t="str">
        <f>TEXT("令和"&amp;A1&amp;"年度（第"&amp;A1+57&amp;"回）農林水産祭参加表彰行事農林水産大臣賞選賞審査報告書補完資料",1)</f>
        <v>令和8年度（第65回）農林水産祭参加表彰行事農林水産大臣賞選賞審査報告書補完資料</v>
      </c>
      <c r="C2" s="111"/>
      <c r="D2" s="111"/>
      <c r="E2" s="111"/>
      <c r="F2" s="111"/>
      <c r="G2" s="111"/>
      <c r="H2" s="111"/>
      <c r="I2" s="111"/>
      <c r="J2" s="111"/>
    </row>
    <row r="4" spans="1:31" ht="20.100000000000001" customHeight="1">
      <c r="B4" s="4"/>
      <c r="C4" s="4"/>
      <c r="D4" s="4"/>
      <c r="E4" s="4"/>
      <c r="F4" s="4"/>
      <c r="G4" s="4"/>
      <c r="H4" s="4"/>
      <c r="I4" s="39" t="s">
        <v>112</v>
      </c>
      <c r="J4" s="112"/>
      <c r="K4" s="113"/>
    </row>
    <row r="5" spans="1:31" ht="20.100000000000001" customHeight="1">
      <c r="B5" s="5"/>
      <c r="I5" s="39" t="s">
        <v>113</v>
      </c>
      <c r="J5" s="114"/>
      <c r="K5" s="115"/>
    </row>
    <row r="6" spans="1:31" ht="18.75">
      <c r="B6" s="16" t="s">
        <v>163</v>
      </c>
      <c r="J6" s="7"/>
      <c r="K6" s="7"/>
    </row>
    <row r="7" spans="1:31" ht="20.100000000000001" customHeight="1">
      <c r="B7" s="60" t="s">
        <v>114</v>
      </c>
      <c r="C7" s="15" t="s">
        <v>162</v>
      </c>
      <c r="H7" s="8"/>
      <c r="I7" s="116"/>
      <c r="J7" s="116"/>
      <c r="K7" s="116"/>
    </row>
    <row r="8" spans="1:31">
      <c r="H8" s="8"/>
    </row>
    <row r="9" spans="1:31" ht="20.100000000000001" customHeight="1">
      <c r="B9" s="60" t="s">
        <v>225</v>
      </c>
      <c r="C9" s="29" t="s">
        <v>115</v>
      </c>
      <c r="D9" s="30" t="s">
        <v>116</v>
      </c>
      <c r="E9" s="30" t="s">
        <v>117</v>
      </c>
      <c r="F9" s="31" t="s">
        <v>161</v>
      </c>
      <c r="H9" s="8"/>
      <c r="I9" s="120"/>
      <c r="J9" s="120"/>
    </row>
    <row r="10" spans="1:31">
      <c r="B10" s="17"/>
      <c r="C10" s="17"/>
      <c r="D10" s="17"/>
      <c r="J10" s="8"/>
      <c r="Q10" s="8"/>
      <c r="X10" s="8"/>
      <c r="AE10" s="8"/>
    </row>
    <row r="11" spans="1:31" ht="20.100000000000001" customHeight="1">
      <c r="B11" s="103" t="s">
        <v>164</v>
      </c>
      <c r="C11" s="104"/>
      <c r="D11" s="39" t="s">
        <v>165</v>
      </c>
      <c r="E11" s="3" t="s">
        <v>239</v>
      </c>
      <c r="F11" s="18"/>
      <c r="G11" s="18"/>
      <c r="I11" s="8"/>
      <c r="P11" s="8"/>
      <c r="W11" s="8"/>
    </row>
    <row r="12" spans="1:31" ht="20.100000000000001" customHeight="1">
      <c r="C12" s="43"/>
      <c r="E12" s="43" t="s">
        <v>269</v>
      </c>
      <c r="I12" s="56"/>
      <c r="J12" s="56"/>
      <c r="K12" s="57"/>
      <c r="L12" s="57"/>
      <c r="M12" s="18"/>
      <c r="N12" s="18"/>
      <c r="O12" s="18"/>
      <c r="P12" s="56"/>
      <c r="Q12" s="18"/>
      <c r="V12" s="8"/>
      <c r="AC12" s="8"/>
    </row>
    <row r="13" spans="1:31">
      <c r="C13" s="8"/>
      <c r="D13" s="8"/>
      <c r="E13" s="8"/>
      <c r="F13" s="8"/>
      <c r="H13" s="8"/>
    </row>
    <row r="14" spans="1:31" ht="30" customHeight="1">
      <c r="B14" s="61" t="s">
        <v>118</v>
      </c>
      <c r="C14" s="121"/>
      <c r="D14" s="122"/>
      <c r="E14" s="122"/>
      <c r="F14" s="122"/>
      <c r="G14" s="123"/>
      <c r="H14" s="123"/>
      <c r="I14" s="123"/>
      <c r="J14" s="123"/>
      <c r="K14" s="124"/>
    </row>
    <row r="15" spans="1:31" ht="14.25">
      <c r="B15" s="32"/>
      <c r="H15" s="8"/>
    </row>
    <row r="16" spans="1:31" ht="40.35" customHeight="1">
      <c r="B16" s="60" t="s">
        <v>119</v>
      </c>
      <c r="C16" s="121"/>
      <c r="D16" s="122"/>
      <c r="E16" s="122"/>
      <c r="F16" s="122"/>
      <c r="G16" s="123"/>
      <c r="H16" s="123"/>
      <c r="I16" s="123"/>
      <c r="J16" s="123"/>
      <c r="K16" s="124"/>
    </row>
    <row r="17" spans="2:11">
      <c r="B17" s="9"/>
    </row>
    <row r="18" spans="2:11" s="65" customFormat="1" ht="45" customHeight="1">
      <c r="B18" s="129" t="s">
        <v>285</v>
      </c>
      <c r="C18" s="85"/>
      <c r="D18" s="86"/>
      <c r="E18" s="86"/>
      <c r="F18" s="86"/>
      <c r="G18" s="87"/>
      <c r="H18" s="88" t="s">
        <v>227</v>
      </c>
      <c r="I18" s="90" t="s">
        <v>286</v>
      </c>
    </row>
    <row r="19" spans="2:11" s="65" customFormat="1" ht="45" customHeight="1">
      <c r="B19" s="130"/>
      <c r="C19" s="85"/>
      <c r="D19" s="86"/>
      <c r="E19" s="86"/>
      <c r="F19" s="86"/>
      <c r="G19" s="87"/>
      <c r="H19" s="89"/>
      <c r="I19" s="91"/>
    </row>
    <row r="20" spans="2:11">
      <c r="B20" s="3" t="s">
        <v>287</v>
      </c>
    </row>
    <row r="21" spans="2:11">
      <c r="B21" s="3" t="s">
        <v>288</v>
      </c>
    </row>
    <row r="23" spans="2:11" ht="20.100000000000001" customHeight="1">
      <c r="B23" s="39" t="s">
        <v>120</v>
      </c>
      <c r="C23" s="6"/>
      <c r="D23" s="10" t="s">
        <v>121</v>
      </c>
      <c r="E23" s="95"/>
      <c r="F23" s="96"/>
      <c r="G23" s="96"/>
      <c r="H23" s="96"/>
      <c r="I23" s="96"/>
      <c r="J23" s="96"/>
      <c r="K23" s="97"/>
    </row>
    <row r="24" spans="2:11" ht="14.25">
      <c r="B24" s="32"/>
      <c r="C24" s="33"/>
      <c r="D24" s="34"/>
      <c r="E24" s="33"/>
      <c r="F24" s="33"/>
      <c r="G24" s="32"/>
      <c r="H24" s="32"/>
      <c r="I24" s="32"/>
      <c r="J24" s="32"/>
    </row>
    <row r="25" spans="2:11" ht="20.100000000000001" customHeight="1">
      <c r="B25" s="126" t="s">
        <v>226</v>
      </c>
      <c r="C25" s="39" t="s">
        <v>177</v>
      </c>
      <c r="D25" s="39" t="s">
        <v>176</v>
      </c>
      <c r="E25" s="8"/>
      <c r="F25" s="8"/>
    </row>
    <row r="26" spans="2:11" ht="20.100000000000001" customHeight="1">
      <c r="B26" s="92"/>
      <c r="C26" s="39" t="s">
        <v>289</v>
      </c>
      <c r="D26" s="39" t="s">
        <v>289</v>
      </c>
      <c r="E26" s="43" t="s">
        <v>280</v>
      </c>
      <c r="F26" s="8"/>
    </row>
    <row r="28" spans="2:11" ht="20.100000000000001" customHeight="1">
      <c r="B28" s="6" t="str">
        <f>IF(D26="〇","設立年月日","生年月日")</f>
        <v>生年月日</v>
      </c>
      <c r="C28" s="125"/>
      <c r="D28" s="125"/>
      <c r="E28" s="98" t="str">
        <f>IF(D26="〇","設立年数","年齢")</f>
        <v>年齢</v>
      </c>
      <c r="F28" s="98"/>
      <c r="G28" s="103"/>
      <c r="H28" s="104"/>
    </row>
    <row r="29" spans="2:11" ht="20.100000000000001" customHeight="1">
      <c r="B29" s="6" t="str">
        <f>IF(D26="〇","代表者の生年月日","生年月日（配偶者）")</f>
        <v>生年月日（配偶者）</v>
      </c>
      <c r="C29" s="99"/>
      <c r="D29" s="100"/>
      <c r="E29" s="98" t="str">
        <f>IF(D26="〇","代表者年齢","年齢（配偶者）")</f>
        <v>年齢（配偶者）</v>
      </c>
      <c r="F29" s="98"/>
      <c r="G29" s="103"/>
      <c r="H29" s="104"/>
      <c r="I29" s="3" t="str">
        <f>IF(D26="〇","","←夫婦連名の場合に入力")</f>
        <v>←夫婦連名の場合に入力</v>
      </c>
    </row>
    <row r="30" spans="2:11">
      <c r="B30" s="18" t="str">
        <f>TEXT("※年齢・設立年数は、令和"&amp;A1&amp;"年7月1日時点の値を記入してください。",1)</f>
        <v>※年齢・設立年数は、令和8年7月1日時点の値を記入してください。</v>
      </c>
      <c r="C30" s="44"/>
      <c r="D30" s="44"/>
    </row>
    <row r="32" spans="2:11" ht="20.100000000000001" customHeight="1">
      <c r="B32" s="10" t="s">
        <v>122</v>
      </c>
      <c r="C32" s="117" t="s">
        <v>123</v>
      </c>
      <c r="D32" s="118"/>
      <c r="E32" s="118"/>
      <c r="F32" s="118"/>
      <c r="G32" s="118"/>
      <c r="H32" s="118"/>
      <c r="I32" s="119"/>
      <c r="J32" s="3" t="s">
        <v>124</v>
      </c>
    </row>
    <row r="34" spans="2:11" ht="20.100000000000001" customHeight="1">
      <c r="B34" s="6" t="s">
        <v>125</v>
      </c>
      <c r="C34" s="40"/>
      <c r="D34" s="101" t="str">
        <f>IF(D26="〇","後継者の現役職","後継者の受賞者との続柄")</f>
        <v>後継者の受賞者との続柄</v>
      </c>
      <c r="E34" s="102"/>
      <c r="F34" s="39"/>
      <c r="G34" s="47" t="s">
        <v>126</v>
      </c>
      <c r="H34" s="39"/>
      <c r="I34" s="39" t="s">
        <v>127</v>
      </c>
      <c r="J34" s="39"/>
      <c r="K34" s="8"/>
    </row>
    <row r="35" spans="2:11">
      <c r="B35" s="3" t="s">
        <v>253</v>
      </c>
      <c r="C35" s="8"/>
      <c r="D35" s="8"/>
      <c r="E35" s="8"/>
      <c r="F35" s="8"/>
      <c r="G35" s="8"/>
      <c r="H35" s="8"/>
      <c r="I35" s="8"/>
      <c r="J35" s="8"/>
    </row>
    <row r="36" spans="2:11">
      <c r="B36" s="3" t="s">
        <v>254</v>
      </c>
      <c r="C36" s="8"/>
      <c r="D36" s="8"/>
      <c r="E36" s="8"/>
      <c r="F36" s="8"/>
      <c r="G36" s="8"/>
      <c r="H36" s="8"/>
      <c r="I36" s="8"/>
      <c r="J36" s="8"/>
    </row>
    <row r="37" spans="2:11">
      <c r="C37" s="8"/>
      <c r="D37" s="8"/>
      <c r="E37" s="8"/>
      <c r="F37" s="8"/>
      <c r="G37" s="8"/>
      <c r="H37" s="8"/>
      <c r="I37" s="8"/>
      <c r="J37" s="8"/>
    </row>
    <row r="38" spans="2:11" ht="20.100000000000001" customHeight="1">
      <c r="B38" s="39" t="s">
        <v>128</v>
      </c>
      <c r="C38" s="39"/>
      <c r="D38" s="46"/>
      <c r="F38" s="8"/>
      <c r="G38" s="8"/>
      <c r="H38" s="8"/>
      <c r="I38" s="8"/>
      <c r="J38" s="8"/>
      <c r="K38" s="8"/>
    </row>
    <row r="40" spans="2:11" ht="20.100000000000001" customHeight="1">
      <c r="B40" s="127" t="s">
        <v>129</v>
      </c>
      <c r="C40" s="41" t="s">
        <v>130</v>
      </c>
      <c r="D40" s="40"/>
      <c r="E40" s="39" t="s">
        <v>131</v>
      </c>
      <c r="F40" s="108" t="s">
        <v>132</v>
      </c>
      <c r="G40" s="109"/>
    </row>
    <row r="41" spans="2:11" ht="20.100000000000001" customHeight="1">
      <c r="B41" s="128"/>
      <c r="C41" s="39" t="s">
        <v>133</v>
      </c>
      <c r="D41" s="40"/>
      <c r="E41" s="47" t="s">
        <v>178</v>
      </c>
      <c r="F41" s="108" t="s">
        <v>134</v>
      </c>
      <c r="G41" s="109"/>
    </row>
    <row r="42" spans="2:11">
      <c r="B42" s="3" t="s">
        <v>255</v>
      </c>
    </row>
    <row r="44" spans="2:11">
      <c r="B44" s="12" t="str">
        <f>TEXT("１．受賞者の概況（令和"&amp;A1-1&amp;"年度）",1)</f>
        <v>１．受賞者の概況（令和7年度）</v>
      </c>
    </row>
    <row r="45" spans="2:11">
      <c r="B45" s="3" t="s">
        <v>418</v>
      </c>
      <c r="J45" s="13"/>
      <c r="K45" s="13"/>
    </row>
    <row r="46" spans="2:11">
      <c r="B46" s="92" t="str">
        <f>IF(D26="〇","①：構成員数（非従事者を含む）","①：家族人数（非従事者を含む）")</f>
        <v>①：家族人数（非従事者を含む）</v>
      </c>
      <c r="C46" s="93"/>
      <c r="D46" s="92" t="s">
        <v>240</v>
      </c>
      <c r="E46" s="93"/>
      <c r="F46" s="103" t="s">
        <v>241</v>
      </c>
      <c r="G46" s="104"/>
      <c r="H46" s="107" t="s">
        <v>242</v>
      </c>
      <c r="I46" s="93"/>
      <c r="J46" s="103" t="s">
        <v>243</v>
      </c>
      <c r="K46" s="104"/>
    </row>
    <row r="47" spans="2:11" ht="20.100000000000001" customHeight="1">
      <c r="B47" s="94" t="s">
        <v>179</v>
      </c>
      <c r="C47" s="94"/>
      <c r="D47" s="94" t="s">
        <v>179</v>
      </c>
      <c r="E47" s="94"/>
      <c r="F47" s="105" t="s">
        <v>179</v>
      </c>
      <c r="G47" s="106"/>
      <c r="H47" s="94" t="s">
        <v>179</v>
      </c>
      <c r="I47" s="94"/>
      <c r="J47" s="94" t="s">
        <v>180</v>
      </c>
      <c r="K47" s="94"/>
    </row>
    <row r="48" spans="2:11">
      <c r="B48" s="43" t="s">
        <v>256</v>
      </c>
      <c r="C48" s="13"/>
      <c r="D48" s="13"/>
      <c r="E48" s="13"/>
      <c r="F48" s="13"/>
      <c r="G48" s="13"/>
      <c r="H48" s="13"/>
      <c r="I48" s="13"/>
      <c r="J48" s="13"/>
      <c r="K48" s="13"/>
    </row>
    <row r="50" spans="2:11">
      <c r="B50" s="3" t="s">
        <v>244</v>
      </c>
      <c r="J50" s="13"/>
      <c r="K50" s="13" t="s">
        <v>181</v>
      </c>
    </row>
    <row r="51" spans="2:11">
      <c r="B51" s="39" t="str">
        <f>IF(D26="〇","①：代表","①：本人")</f>
        <v>①：本人</v>
      </c>
      <c r="C51" s="39" t="str">
        <f>IF(D26="〇","","②：家族")</f>
        <v>②：家族</v>
      </c>
      <c r="D51" s="92" t="str">
        <f>IF(D26="〇","②：正規雇用職員","")</f>
        <v/>
      </c>
      <c r="E51" s="92"/>
      <c r="F51" s="103" t="str">
        <f>IF(D26="〇","③：臨時雇用職員","")</f>
        <v/>
      </c>
      <c r="G51" s="104"/>
      <c r="H51" s="92" t="str">
        <f>IF(D26="〇","④：合計（①+②+③）","③：合計（①+②）")</f>
        <v>③：合計（①+②）</v>
      </c>
      <c r="I51" s="92"/>
      <c r="J51" s="37" t="str">
        <f>IF(D26="〇","④のうち男性","③のうち男性")</f>
        <v>③のうち男性</v>
      </c>
      <c r="K51" s="37" t="str">
        <f>IF(D26="〇","④のうち女性","③のうち女性")</f>
        <v>③のうち女性</v>
      </c>
    </row>
    <row r="52" spans="2:11" ht="20.100000000000001" customHeight="1">
      <c r="B52" s="42"/>
      <c r="C52" s="42"/>
      <c r="D52" s="94"/>
      <c r="E52" s="94"/>
      <c r="F52" s="105"/>
      <c r="G52" s="106"/>
      <c r="H52" s="155"/>
      <c r="I52" s="155"/>
      <c r="J52" s="6"/>
      <c r="K52" s="6"/>
    </row>
    <row r="54" spans="2:11">
      <c r="B54" s="3" t="s">
        <v>204</v>
      </c>
      <c r="I54" s="13"/>
      <c r="K54" s="13" t="s">
        <v>189</v>
      </c>
    </row>
    <row r="55" spans="2:11" ht="20.100000000000001" customHeight="1">
      <c r="B55" s="37"/>
      <c r="C55" s="37" t="s">
        <v>188</v>
      </c>
      <c r="D55" s="37" t="s">
        <v>135</v>
      </c>
      <c r="E55" s="134" t="s">
        <v>183</v>
      </c>
      <c r="F55" s="135"/>
      <c r="G55" s="134" t="s">
        <v>184</v>
      </c>
      <c r="H55" s="135"/>
      <c r="I55" s="134" t="s">
        <v>183</v>
      </c>
      <c r="J55" s="135"/>
      <c r="K55" s="39" t="s">
        <v>182</v>
      </c>
    </row>
    <row r="56" spans="2:11" ht="20.100000000000001" customHeight="1">
      <c r="B56" s="37" t="s">
        <v>185</v>
      </c>
      <c r="C56" s="37"/>
      <c r="D56" s="37"/>
      <c r="E56" s="134"/>
      <c r="F56" s="135"/>
      <c r="G56" s="134"/>
      <c r="H56" s="135"/>
      <c r="I56" s="134"/>
      <c r="J56" s="135"/>
      <c r="K56" s="39"/>
    </row>
    <row r="57" spans="2:11" ht="20.100000000000001" customHeight="1">
      <c r="B57" s="37" t="s">
        <v>186</v>
      </c>
      <c r="C57" s="37"/>
      <c r="D57" s="37"/>
      <c r="E57" s="134"/>
      <c r="F57" s="135"/>
      <c r="G57" s="134"/>
      <c r="H57" s="135"/>
      <c r="I57" s="134"/>
      <c r="J57" s="135"/>
      <c r="K57" s="39"/>
    </row>
    <row r="58" spans="2:11" ht="20.100000000000001" customHeight="1" thickBot="1">
      <c r="B58" s="38" t="s">
        <v>187</v>
      </c>
      <c r="C58" s="35"/>
      <c r="D58" s="35"/>
      <c r="E58" s="136"/>
      <c r="F58" s="137"/>
      <c r="G58" s="136"/>
      <c r="H58" s="137"/>
      <c r="I58" s="136"/>
      <c r="J58" s="137"/>
      <c r="K58" s="35"/>
    </row>
    <row r="59" spans="2:11" ht="20.100000000000001" customHeight="1" thickTop="1">
      <c r="B59" s="36" t="s">
        <v>182</v>
      </c>
      <c r="C59" s="11"/>
      <c r="D59" s="11"/>
      <c r="E59" s="128"/>
      <c r="F59" s="128"/>
      <c r="G59" s="128"/>
      <c r="H59" s="128"/>
      <c r="I59" s="128"/>
      <c r="J59" s="128"/>
      <c r="K59" s="11"/>
    </row>
    <row r="60" spans="2:11">
      <c r="B60" s="43" t="s">
        <v>245</v>
      </c>
      <c r="E60" s="8"/>
      <c r="F60" s="8"/>
      <c r="G60" s="8"/>
      <c r="H60" s="8"/>
      <c r="I60" s="8"/>
      <c r="J60" s="8"/>
    </row>
    <row r="61" spans="2:11">
      <c r="B61" s="43" t="s">
        <v>246</v>
      </c>
      <c r="E61" s="8"/>
      <c r="F61" s="8"/>
      <c r="G61" s="8"/>
      <c r="H61" s="8"/>
      <c r="I61" s="8"/>
      <c r="J61" s="8"/>
    </row>
    <row r="63" spans="2:11">
      <c r="B63" s="3" t="s">
        <v>192</v>
      </c>
      <c r="K63" s="13" t="s">
        <v>137</v>
      </c>
    </row>
    <row r="64" spans="2:11" ht="20.100000000000001" customHeight="1">
      <c r="B64" s="39" t="s">
        <v>190</v>
      </c>
      <c r="C64" s="6"/>
      <c r="D64" s="6"/>
      <c r="E64" s="6"/>
      <c r="F64" s="6"/>
      <c r="G64" s="6"/>
      <c r="H64" s="6"/>
      <c r="I64" s="6"/>
      <c r="J64" s="39" t="s">
        <v>138</v>
      </c>
      <c r="K64" s="39" t="s">
        <v>136</v>
      </c>
    </row>
    <row r="65" spans="2:11" ht="20.100000000000001" customHeight="1">
      <c r="B65" s="39" t="s">
        <v>139</v>
      </c>
      <c r="C65" s="6"/>
      <c r="D65" s="6"/>
      <c r="E65" s="6"/>
      <c r="F65" s="6"/>
      <c r="G65" s="6"/>
      <c r="H65" s="6"/>
      <c r="I65" s="6"/>
      <c r="J65" s="14"/>
      <c r="K65" s="6"/>
    </row>
    <row r="66" spans="2:11" ht="20.100000000000001" customHeight="1">
      <c r="B66" s="39" t="s">
        <v>140</v>
      </c>
      <c r="C66" s="6"/>
      <c r="D66" s="6"/>
      <c r="E66" s="6"/>
      <c r="F66" s="6"/>
      <c r="G66" s="6"/>
      <c r="H66" s="6"/>
      <c r="I66" s="6"/>
      <c r="J66" s="14"/>
      <c r="K66" s="6"/>
    </row>
    <row r="67" spans="2:11" ht="20.100000000000001" customHeight="1">
      <c r="B67" s="39" t="s">
        <v>191</v>
      </c>
      <c r="C67" s="6"/>
      <c r="D67" s="6"/>
      <c r="E67" s="6"/>
      <c r="F67" s="6"/>
      <c r="G67" s="6"/>
      <c r="H67" s="6"/>
      <c r="I67" s="6"/>
      <c r="J67" s="6"/>
      <c r="K67" s="6"/>
    </row>
    <row r="68" spans="2:11">
      <c r="B68" s="3" t="s">
        <v>247</v>
      </c>
    </row>
    <row r="69" spans="2:11">
      <c r="B69" s="3" t="s">
        <v>257</v>
      </c>
    </row>
    <row r="71" spans="2:11">
      <c r="B71" s="3" t="s">
        <v>141</v>
      </c>
    </row>
    <row r="72" spans="2:11" ht="20.100000000000001" customHeight="1">
      <c r="B72" s="103" t="s">
        <v>142</v>
      </c>
      <c r="C72" s="139"/>
      <c r="D72" s="139"/>
      <c r="E72" s="139"/>
      <c r="F72" s="104"/>
      <c r="G72" s="103" t="s">
        <v>143</v>
      </c>
      <c r="H72" s="139"/>
      <c r="I72" s="139"/>
      <c r="J72" s="139"/>
      <c r="K72" s="104"/>
    </row>
    <row r="73" spans="2:11" ht="20.100000000000001" customHeight="1">
      <c r="B73" s="39" t="s">
        <v>144</v>
      </c>
      <c r="C73" s="39" t="s">
        <v>145</v>
      </c>
      <c r="D73" s="39" t="s">
        <v>146</v>
      </c>
      <c r="E73" s="37" t="s">
        <v>147</v>
      </c>
      <c r="F73" s="37" t="s">
        <v>148</v>
      </c>
      <c r="G73" s="39" t="s">
        <v>144</v>
      </c>
      <c r="H73" s="39" t="s">
        <v>149</v>
      </c>
      <c r="I73" s="39" t="s">
        <v>150</v>
      </c>
      <c r="J73" s="37" t="s">
        <v>147</v>
      </c>
      <c r="K73" s="37" t="s">
        <v>148</v>
      </c>
    </row>
    <row r="74" spans="2:11" ht="20.100000000000001" customHeight="1">
      <c r="B74" s="6"/>
      <c r="C74" s="6"/>
      <c r="D74" s="6"/>
      <c r="E74" s="40"/>
      <c r="F74" s="6"/>
      <c r="G74" s="6"/>
      <c r="H74" s="6"/>
      <c r="I74" s="6"/>
      <c r="J74" s="40"/>
      <c r="K74" s="6"/>
    </row>
    <row r="75" spans="2:11" ht="20.100000000000001" customHeight="1">
      <c r="B75" s="6"/>
      <c r="C75" s="6"/>
      <c r="D75" s="6"/>
      <c r="E75" s="40"/>
      <c r="F75" s="6"/>
      <c r="G75" s="6"/>
      <c r="H75" s="6"/>
      <c r="I75" s="6"/>
      <c r="J75" s="40"/>
      <c r="K75" s="6"/>
    </row>
    <row r="76" spans="2:11" ht="20.100000000000001" customHeight="1">
      <c r="B76" s="6"/>
      <c r="C76" s="6"/>
      <c r="D76" s="6"/>
      <c r="E76" s="40"/>
      <c r="F76" s="6"/>
      <c r="G76" s="6"/>
      <c r="H76" s="6"/>
      <c r="I76" s="6"/>
      <c r="J76" s="40"/>
      <c r="K76" s="6"/>
    </row>
    <row r="77" spans="2:11" ht="20.100000000000001" customHeight="1">
      <c r="B77" s="6"/>
      <c r="C77" s="6"/>
      <c r="D77" s="6"/>
      <c r="E77" s="40"/>
      <c r="F77" s="6"/>
      <c r="G77" s="6"/>
      <c r="H77" s="6"/>
      <c r="I77" s="6"/>
      <c r="J77" s="40"/>
      <c r="K77" s="6"/>
    </row>
    <row r="78" spans="2:11" ht="20.100000000000001" customHeight="1">
      <c r="B78" s="6"/>
      <c r="C78" s="6"/>
      <c r="D78" s="6"/>
      <c r="E78" s="40"/>
      <c r="F78" s="6"/>
      <c r="G78" s="6"/>
      <c r="H78" s="6"/>
      <c r="I78" s="6"/>
      <c r="J78" s="40"/>
      <c r="K78" s="6"/>
    </row>
    <row r="79" spans="2:11">
      <c r="B79" s="3" t="s">
        <v>248</v>
      </c>
    </row>
    <row r="81" spans="2:11" ht="12.6" customHeight="1">
      <c r="B81" s="3" t="s">
        <v>423</v>
      </c>
    </row>
    <row r="82" spans="2:11" ht="32.25" customHeight="1">
      <c r="B82" s="154" t="s">
        <v>419</v>
      </c>
      <c r="C82" s="154"/>
      <c r="D82" s="154"/>
      <c r="E82" s="154"/>
      <c r="F82" s="154"/>
      <c r="G82" s="154"/>
      <c r="H82" s="154"/>
      <c r="I82" s="154"/>
      <c r="J82" s="154"/>
      <c r="K82" s="154"/>
    </row>
    <row r="84" spans="2:11" ht="13.5" customHeight="1">
      <c r="B84" s="3" t="s">
        <v>414</v>
      </c>
      <c r="C84" s="82"/>
      <c r="D84" s="82"/>
      <c r="E84" s="82"/>
      <c r="F84" s="82"/>
      <c r="G84" s="82"/>
      <c r="H84" s="82"/>
      <c r="I84" s="82"/>
      <c r="J84" s="82"/>
      <c r="K84" s="82"/>
    </row>
    <row r="85" spans="2:11" ht="165" customHeight="1">
      <c r="B85" s="151" t="s">
        <v>278</v>
      </c>
      <c r="C85" s="156"/>
      <c r="D85" s="156"/>
      <c r="E85" s="156"/>
      <c r="F85" s="156"/>
      <c r="G85" s="156"/>
      <c r="H85" s="156"/>
      <c r="I85" s="156"/>
      <c r="J85" s="156"/>
      <c r="K85" s="157"/>
    </row>
    <row r="87" spans="2:11" ht="13.5" customHeight="1">
      <c r="B87" s="83" t="s">
        <v>292</v>
      </c>
      <c r="C87" s="84"/>
      <c r="D87" s="84"/>
      <c r="E87" s="84"/>
      <c r="F87" s="84"/>
      <c r="G87" s="84"/>
      <c r="H87" s="84"/>
      <c r="I87" s="84"/>
      <c r="J87" s="84"/>
      <c r="K87" s="84"/>
    </row>
    <row r="88" spans="2:11" ht="165" customHeight="1">
      <c r="B88" s="151"/>
      <c r="C88" s="152"/>
      <c r="D88" s="152"/>
      <c r="E88" s="152"/>
      <c r="F88" s="152"/>
      <c r="G88" s="152"/>
      <c r="H88" s="152"/>
      <c r="I88" s="152"/>
      <c r="J88" s="152"/>
      <c r="K88" s="153"/>
    </row>
    <row r="90" spans="2:11">
      <c r="B90" s="3" t="s">
        <v>420</v>
      </c>
    </row>
    <row r="91" spans="2:11" ht="165" customHeight="1">
      <c r="B91" s="151"/>
      <c r="C91" s="152"/>
      <c r="D91" s="152"/>
      <c r="E91" s="152"/>
      <c r="F91" s="152"/>
      <c r="G91" s="152"/>
      <c r="H91" s="152"/>
      <c r="I91" s="152"/>
      <c r="J91" s="152"/>
      <c r="K91" s="153"/>
    </row>
    <row r="92" spans="2:11">
      <c r="B92" s="82"/>
      <c r="C92" s="82"/>
      <c r="D92" s="82"/>
      <c r="E92" s="82"/>
      <c r="F92" s="82"/>
      <c r="G92" s="82"/>
      <c r="H92" s="82"/>
      <c r="I92" s="82"/>
      <c r="J92" s="82"/>
      <c r="K92" s="82"/>
    </row>
    <row r="93" spans="2:11" ht="20.100000000000001" customHeight="1">
      <c r="B93" s="3" t="s">
        <v>293</v>
      </c>
      <c r="C93" s="82"/>
      <c r="D93" s="82"/>
      <c r="E93" s="82"/>
      <c r="F93" s="82"/>
      <c r="G93" s="82"/>
      <c r="H93" s="82"/>
      <c r="I93" s="82"/>
      <c r="J93" s="82"/>
      <c r="K93" s="82"/>
    </row>
    <row r="94" spans="2:11" ht="165" customHeight="1">
      <c r="B94" s="151"/>
      <c r="C94" s="152"/>
      <c r="D94" s="152"/>
      <c r="E94" s="152"/>
      <c r="F94" s="152"/>
      <c r="G94" s="152"/>
      <c r="H94" s="152"/>
      <c r="I94" s="152"/>
      <c r="J94" s="152"/>
      <c r="K94" s="153"/>
    </row>
    <row r="95" spans="2:11">
      <c r="B95" s="82"/>
      <c r="C95" s="82"/>
      <c r="D95" s="82"/>
      <c r="E95" s="82"/>
      <c r="F95" s="82"/>
      <c r="G95" s="82"/>
      <c r="H95" s="82"/>
      <c r="I95" s="82"/>
      <c r="J95" s="82"/>
      <c r="K95" s="82"/>
    </row>
    <row r="96" spans="2:11">
      <c r="B96" s="3" t="s">
        <v>294</v>
      </c>
      <c r="C96" s="82"/>
      <c r="D96" s="82"/>
      <c r="E96" s="82"/>
      <c r="F96" s="82"/>
      <c r="G96" s="82"/>
      <c r="H96" s="82"/>
      <c r="I96" s="82"/>
      <c r="J96" s="82"/>
      <c r="K96" s="82"/>
    </row>
    <row r="97" spans="1:46" ht="165" customHeight="1">
      <c r="B97" s="151"/>
      <c r="C97" s="152"/>
      <c r="D97" s="152"/>
      <c r="E97" s="152"/>
      <c r="F97" s="152"/>
      <c r="G97" s="152"/>
      <c r="H97" s="152"/>
      <c r="I97" s="152"/>
      <c r="J97" s="152"/>
      <c r="K97" s="153"/>
    </row>
    <row r="99" spans="1:46">
      <c r="B99" s="149" t="s">
        <v>421</v>
      </c>
      <c r="C99" s="150"/>
      <c r="D99" s="150"/>
      <c r="E99" s="150"/>
      <c r="F99" s="150"/>
      <c r="G99" s="150"/>
      <c r="H99" s="150"/>
      <c r="I99" s="150"/>
      <c r="J99" s="150"/>
    </row>
    <row r="100" spans="1:46">
      <c r="B100" s="140" t="s">
        <v>173</v>
      </c>
      <c r="C100" s="141"/>
      <c r="D100" s="141"/>
      <c r="E100" s="141"/>
      <c r="F100" s="141"/>
      <c r="G100" s="141"/>
      <c r="H100" s="141"/>
      <c r="I100" s="141"/>
      <c r="J100" s="141"/>
      <c r="K100" s="142"/>
    </row>
    <row r="101" spans="1:46">
      <c r="A101" s="18"/>
      <c r="B101" s="143"/>
      <c r="C101" s="144"/>
      <c r="D101" s="144"/>
      <c r="E101" s="144"/>
      <c r="F101" s="144"/>
      <c r="G101" s="144"/>
      <c r="H101" s="144"/>
      <c r="I101" s="144"/>
      <c r="J101" s="144"/>
      <c r="K101" s="145"/>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row>
    <row r="102" spans="1:46">
      <c r="A102" s="18"/>
      <c r="B102" s="143"/>
      <c r="C102" s="144"/>
      <c r="D102" s="144"/>
      <c r="E102" s="144"/>
      <c r="F102" s="144"/>
      <c r="G102" s="144"/>
      <c r="H102" s="144"/>
      <c r="I102" s="144"/>
      <c r="J102" s="144"/>
      <c r="K102" s="145"/>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row>
    <row r="103" spans="1:46">
      <c r="A103" s="18"/>
      <c r="B103" s="143"/>
      <c r="C103" s="144"/>
      <c r="D103" s="144"/>
      <c r="E103" s="144"/>
      <c r="F103" s="144"/>
      <c r="G103" s="144"/>
      <c r="H103" s="144"/>
      <c r="I103" s="144"/>
      <c r="J103" s="144"/>
      <c r="K103" s="145"/>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row>
    <row r="104" spans="1:46">
      <c r="A104" s="18"/>
      <c r="B104" s="143"/>
      <c r="C104" s="144"/>
      <c r="D104" s="144"/>
      <c r="E104" s="144"/>
      <c r="F104" s="144"/>
      <c r="G104" s="144"/>
      <c r="H104" s="144"/>
      <c r="I104" s="144"/>
      <c r="J104" s="144"/>
      <c r="K104" s="145"/>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row>
    <row r="105" spans="1:46">
      <c r="A105" s="18"/>
      <c r="B105" s="143"/>
      <c r="C105" s="144"/>
      <c r="D105" s="144"/>
      <c r="E105" s="144"/>
      <c r="F105" s="144"/>
      <c r="G105" s="144"/>
      <c r="H105" s="144"/>
      <c r="I105" s="144"/>
      <c r="J105" s="144"/>
      <c r="K105" s="145"/>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row>
    <row r="106" spans="1:46">
      <c r="A106" s="18"/>
      <c r="B106" s="146"/>
      <c r="C106" s="147"/>
      <c r="D106" s="147"/>
      <c r="E106" s="147"/>
      <c r="F106" s="147"/>
      <c r="G106" s="147"/>
      <c r="H106" s="147"/>
      <c r="I106" s="147"/>
      <c r="J106" s="147"/>
      <c r="K106" s="14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row>
    <row r="107" spans="1:46">
      <c r="A107" s="18"/>
      <c r="B107" s="3" t="s">
        <v>250</v>
      </c>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row>
    <row r="108" spans="1:46" ht="13.5" customHeight="1">
      <c r="B108" s="45"/>
      <c r="C108" s="45"/>
      <c r="D108" s="45"/>
      <c r="E108" s="45"/>
      <c r="F108" s="45"/>
      <c r="G108" s="45"/>
      <c r="H108" s="45"/>
      <c r="I108" s="45"/>
      <c r="J108" s="45"/>
      <c r="K108" s="45"/>
    </row>
    <row r="109" spans="1:46">
      <c r="B109" s="3" t="s">
        <v>422</v>
      </c>
    </row>
    <row r="110" spans="1:46" ht="13.5" customHeight="1">
      <c r="B110" s="39" t="s">
        <v>151</v>
      </c>
      <c r="C110" s="92" t="s">
        <v>152</v>
      </c>
      <c r="D110" s="92"/>
      <c r="E110" s="92"/>
      <c r="F110" s="92" t="s">
        <v>153</v>
      </c>
      <c r="G110" s="92"/>
      <c r="H110" s="92"/>
      <c r="I110" s="92"/>
      <c r="J110" s="92" t="s">
        <v>154</v>
      </c>
      <c r="K110" s="92"/>
    </row>
    <row r="111" spans="1:46" ht="13.5" customHeight="1">
      <c r="B111" s="39"/>
      <c r="C111" s="92"/>
      <c r="D111" s="92"/>
      <c r="E111" s="92"/>
      <c r="F111" s="98"/>
      <c r="G111" s="98"/>
      <c r="H111" s="98"/>
      <c r="I111" s="98"/>
      <c r="J111" s="93"/>
      <c r="K111" s="93"/>
    </row>
    <row r="112" spans="1:46">
      <c r="B112" s="39"/>
      <c r="C112" s="92"/>
      <c r="D112" s="92"/>
      <c r="E112" s="92"/>
      <c r="F112" s="98"/>
      <c r="G112" s="98"/>
      <c r="H112" s="98"/>
      <c r="I112" s="98"/>
      <c r="J112" s="93"/>
      <c r="K112" s="93"/>
    </row>
    <row r="113" spans="2:6" ht="13.5" customHeight="1">
      <c r="B113" s="3" t="s">
        <v>251</v>
      </c>
    </row>
    <row r="114" spans="2:6" ht="13.5" customHeight="1">
      <c r="B114" s="3" t="s">
        <v>252</v>
      </c>
    </row>
    <row r="117" spans="2:6">
      <c r="B117" s="138" t="s">
        <v>291</v>
      </c>
      <c r="C117" s="120"/>
      <c r="D117" s="120"/>
      <c r="E117" s="120"/>
    </row>
    <row r="118" spans="2:6">
      <c r="B118" s="39" t="s">
        <v>155</v>
      </c>
      <c r="C118" s="117" t="s">
        <v>290</v>
      </c>
      <c r="D118" s="118"/>
      <c r="E118" s="118"/>
      <c r="F118" s="119"/>
    </row>
    <row r="119" spans="2:6">
      <c r="B119" s="39" t="s">
        <v>157</v>
      </c>
      <c r="C119" s="103"/>
      <c r="D119" s="139"/>
      <c r="E119" s="139"/>
      <c r="F119" s="104"/>
    </row>
    <row r="120" spans="2:6">
      <c r="B120" s="39" t="s">
        <v>158</v>
      </c>
      <c r="C120" s="103"/>
      <c r="D120" s="104"/>
      <c r="E120" s="36" t="s">
        <v>159</v>
      </c>
      <c r="F120" s="11"/>
    </row>
    <row r="121" spans="2:6">
      <c r="B121" s="39" t="s">
        <v>160</v>
      </c>
      <c r="C121" s="131"/>
      <c r="D121" s="132"/>
      <c r="E121" s="132"/>
      <c r="F121" s="133"/>
    </row>
    <row r="122" spans="2:6">
      <c r="B122" s="8"/>
      <c r="C122" s="43"/>
      <c r="D122" s="43"/>
      <c r="E122" s="43"/>
      <c r="F122" s="43"/>
    </row>
    <row r="123" spans="2:6">
      <c r="B123" s="138" t="s">
        <v>228</v>
      </c>
      <c r="C123" s="138"/>
      <c r="D123" s="138"/>
      <c r="E123" s="138"/>
    </row>
    <row r="124" spans="2:6">
      <c r="B124" s="39" t="s">
        <v>155</v>
      </c>
      <c r="C124" s="117" t="s">
        <v>156</v>
      </c>
      <c r="D124" s="118"/>
      <c r="E124" s="118"/>
      <c r="F124" s="119"/>
    </row>
    <row r="125" spans="2:6">
      <c r="B125" s="39" t="s">
        <v>157</v>
      </c>
      <c r="C125" s="103"/>
      <c r="D125" s="139"/>
      <c r="E125" s="139"/>
      <c r="F125" s="104"/>
    </row>
    <row r="126" spans="2:6">
      <c r="B126" s="39" t="s">
        <v>158</v>
      </c>
      <c r="C126" s="103"/>
      <c r="D126" s="104"/>
      <c r="E126" s="36" t="s">
        <v>159</v>
      </c>
      <c r="F126" s="11"/>
    </row>
    <row r="127" spans="2:6">
      <c r="B127" s="39" t="s">
        <v>160</v>
      </c>
      <c r="C127" s="131"/>
      <c r="D127" s="132"/>
      <c r="E127" s="132"/>
      <c r="F127" s="133"/>
    </row>
  </sheetData>
  <mergeCells count="86">
    <mergeCell ref="B117:E117"/>
    <mergeCell ref="C118:F118"/>
    <mergeCell ref="C119:F119"/>
    <mergeCell ref="B85:K85"/>
    <mergeCell ref="B88:K88"/>
    <mergeCell ref="B91:K91"/>
    <mergeCell ref="D51:E51"/>
    <mergeCell ref="F52:G52"/>
    <mergeCell ref="E56:F56"/>
    <mergeCell ref="H51:I51"/>
    <mergeCell ref="F51:G51"/>
    <mergeCell ref="D52:E52"/>
    <mergeCell ref="H52:I52"/>
    <mergeCell ref="G55:H55"/>
    <mergeCell ref="G56:H56"/>
    <mergeCell ref="E55:F55"/>
    <mergeCell ref="I55:J55"/>
    <mergeCell ref="I56:J56"/>
    <mergeCell ref="C125:F125"/>
    <mergeCell ref="C126:D126"/>
    <mergeCell ref="G72:K72"/>
    <mergeCell ref="B100:K106"/>
    <mergeCell ref="B99:J99"/>
    <mergeCell ref="B72:F72"/>
    <mergeCell ref="J111:K111"/>
    <mergeCell ref="C111:E111"/>
    <mergeCell ref="C110:E110"/>
    <mergeCell ref="F110:I110"/>
    <mergeCell ref="J110:K110"/>
    <mergeCell ref="C120:D120"/>
    <mergeCell ref="B94:K94"/>
    <mergeCell ref="B97:K97"/>
    <mergeCell ref="C121:F121"/>
    <mergeCell ref="B82:K82"/>
    <mergeCell ref="C127:F127"/>
    <mergeCell ref="C112:E112"/>
    <mergeCell ref="F112:I112"/>
    <mergeCell ref="G57:H57"/>
    <mergeCell ref="G58:H58"/>
    <mergeCell ref="I57:J57"/>
    <mergeCell ref="I58:J58"/>
    <mergeCell ref="E59:F59"/>
    <mergeCell ref="E57:F57"/>
    <mergeCell ref="E58:F58"/>
    <mergeCell ref="G59:H59"/>
    <mergeCell ref="I59:J59"/>
    <mergeCell ref="F111:I111"/>
    <mergeCell ref="J112:K112"/>
    <mergeCell ref="B123:E123"/>
    <mergeCell ref="C124:F124"/>
    <mergeCell ref="B2:J2"/>
    <mergeCell ref="F40:G40"/>
    <mergeCell ref="J4:K4"/>
    <mergeCell ref="J5:K5"/>
    <mergeCell ref="I7:K7"/>
    <mergeCell ref="C32:I32"/>
    <mergeCell ref="I9:J9"/>
    <mergeCell ref="C14:K14"/>
    <mergeCell ref="C16:K16"/>
    <mergeCell ref="C28:D28"/>
    <mergeCell ref="B25:B26"/>
    <mergeCell ref="E28:F28"/>
    <mergeCell ref="G28:H28"/>
    <mergeCell ref="B11:C11"/>
    <mergeCell ref="B40:B41"/>
    <mergeCell ref="B18:B19"/>
    <mergeCell ref="B47:C47"/>
    <mergeCell ref="E23:K23"/>
    <mergeCell ref="E29:F29"/>
    <mergeCell ref="C29:D29"/>
    <mergeCell ref="J47:K47"/>
    <mergeCell ref="H47:I47"/>
    <mergeCell ref="D34:E34"/>
    <mergeCell ref="J46:K46"/>
    <mergeCell ref="F46:G46"/>
    <mergeCell ref="F47:G47"/>
    <mergeCell ref="H46:I46"/>
    <mergeCell ref="F41:G41"/>
    <mergeCell ref="D47:E47"/>
    <mergeCell ref="G29:H29"/>
    <mergeCell ref="C18:G18"/>
    <mergeCell ref="H18:H19"/>
    <mergeCell ref="I18:I19"/>
    <mergeCell ref="C19:G19"/>
    <mergeCell ref="B46:C46"/>
    <mergeCell ref="D46:E46"/>
  </mergeCells>
  <phoneticPr fontId="1"/>
  <dataValidations count="5">
    <dataValidation type="list" allowBlank="1" showInputMessage="1" showErrorMessage="1" sqref="E74:E78" xr:uid="{00000000-0002-0000-0000-000001000000}">
      <formula1>"自己所有,借入,共同所有"</formula1>
    </dataValidation>
    <dataValidation type="list" allowBlank="1" showInputMessage="1" showErrorMessage="1" sqref="K34 C34:C38 D40:D41" xr:uid="{00000000-0002-0000-0000-000003000000}">
      <formula1>"有,無"</formula1>
    </dataValidation>
    <dataValidation type="list" allowBlank="1" showInputMessage="1" showErrorMessage="1" sqref="G35:G37 I38 J34" xr:uid="{00000000-0002-0000-0000-000000000000}">
      <formula1>"済,未"</formula1>
    </dataValidation>
    <dataValidation type="list" allowBlank="1" showInputMessage="1" showErrorMessage="1" sqref="C26:D26" xr:uid="{25B01A27-32B6-4A75-8D7A-F6250DD30E8D}">
      <formula1>"　,〇"</formula1>
    </dataValidation>
    <dataValidation imeMode="hiragana" allowBlank="1" showInputMessage="1" showErrorMessage="1" sqref="B85:K85 B88:K88 B91:K91 B94:K94 B97:K107" xr:uid="{B72C1006-8233-4FEB-BB4D-2E72E7BD6494}"/>
  </dataValidations>
  <printOptions horizontalCentered="1"/>
  <pageMargins left="0.39370078740157483" right="0.39370078740157483" top="0.39370078740157483" bottom="0.39370078740157483" header="0.31496062992125984" footer="0.31496062992125984"/>
  <pageSetup paperSize="9" scale="67" orientation="portrait" r:id="rId1"/>
  <rowBreaks count="2" manualBreakCount="2">
    <brk id="69" max="16383" man="1"/>
    <brk id="98" min="1"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436C3-16E7-4494-A679-05183EE7DAE6}">
  <sheetPr>
    <tabColor rgb="FF002060"/>
  </sheetPr>
  <dimension ref="A1:AT127"/>
  <sheetViews>
    <sheetView showGridLines="0" view="pageBreakPreview" topLeftCell="B85" zoomScaleNormal="100" zoomScaleSheetLayoutView="100" workbookViewId="0">
      <selection activeCell="B85" sqref="B85:K85"/>
    </sheetView>
  </sheetViews>
  <sheetFormatPr defaultColWidth="9" defaultRowHeight="13.5"/>
  <cols>
    <col min="1" max="1" width="14.125" style="3" customWidth="1"/>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1:31">
      <c r="A1" s="63">
        <v>8</v>
      </c>
    </row>
    <row r="2" spans="1:31" ht="18.75">
      <c r="A2" s="62" t="s">
        <v>281</v>
      </c>
      <c r="B2" s="110" t="str">
        <f>TEXT("令和"&amp;A1&amp;"年度（第"&amp;A1+57&amp;"回）農林水産祭参加表彰行事農林水産大臣賞選賞審査報告書補完資料",1)</f>
        <v>令和8年度（第65回）農林水産祭参加表彰行事農林水産大臣賞選賞審査報告書補完資料</v>
      </c>
      <c r="C2" s="111"/>
      <c r="D2" s="111"/>
      <c r="E2" s="111"/>
      <c r="F2" s="111"/>
      <c r="G2" s="111"/>
      <c r="H2" s="111"/>
      <c r="I2" s="111"/>
      <c r="J2" s="111"/>
    </row>
    <row r="4" spans="1:31" ht="20.100000000000001" customHeight="1">
      <c r="B4" s="4"/>
      <c r="C4" s="4"/>
      <c r="D4" s="4"/>
      <c r="E4" s="4"/>
      <c r="F4" s="4"/>
      <c r="G4" s="4"/>
      <c r="H4" s="4"/>
      <c r="I4" s="39" t="s">
        <v>112</v>
      </c>
      <c r="J4" s="112"/>
      <c r="K4" s="113"/>
    </row>
    <row r="5" spans="1:31" ht="20.100000000000001" customHeight="1">
      <c r="B5" s="5"/>
      <c r="I5" s="39" t="s">
        <v>113</v>
      </c>
      <c r="J5" s="114"/>
      <c r="K5" s="115"/>
    </row>
    <row r="6" spans="1:31" ht="18.75">
      <c r="B6" s="16" t="s">
        <v>163</v>
      </c>
      <c r="J6" s="7"/>
      <c r="K6" s="7"/>
    </row>
    <row r="7" spans="1:31" ht="20.100000000000001" customHeight="1">
      <c r="B7" s="60" t="s">
        <v>114</v>
      </c>
      <c r="C7" s="15" t="s">
        <v>162</v>
      </c>
      <c r="H7" s="8"/>
      <c r="I7" s="116"/>
      <c r="J7" s="116"/>
      <c r="K7" s="116"/>
    </row>
    <row r="8" spans="1:31">
      <c r="H8" s="8"/>
    </row>
    <row r="9" spans="1:31" ht="20.100000000000001" customHeight="1">
      <c r="B9" s="60" t="s">
        <v>225</v>
      </c>
      <c r="C9" s="29" t="s">
        <v>115</v>
      </c>
      <c r="D9" s="30" t="s">
        <v>116</v>
      </c>
      <c r="E9" s="30" t="s">
        <v>117</v>
      </c>
      <c r="F9" s="31" t="s">
        <v>161</v>
      </c>
      <c r="H9" s="8"/>
      <c r="I9" s="120"/>
      <c r="J9" s="120"/>
    </row>
    <row r="10" spans="1:31">
      <c r="B10" s="17"/>
      <c r="C10" s="17"/>
      <c r="D10" s="17"/>
      <c r="J10" s="8"/>
      <c r="Q10" s="8"/>
      <c r="X10" s="8"/>
      <c r="AE10" s="8"/>
    </row>
    <row r="11" spans="1:31" ht="20.100000000000001" customHeight="1">
      <c r="B11" s="103" t="s">
        <v>164</v>
      </c>
      <c r="C11" s="104"/>
      <c r="D11" s="39" t="s">
        <v>165</v>
      </c>
      <c r="E11" s="3" t="s">
        <v>239</v>
      </c>
      <c r="F11" s="18"/>
      <c r="G11" s="18"/>
      <c r="I11" s="8"/>
      <c r="P11" s="8"/>
      <c r="W11" s="8"/>
    </row>
    <row r="12" spans="1:31" ht="20.100000000000001" customHeight="1">
      <c r="C12" s="43"/>
      <c r="E12" s="43" t="s">
        <v>269</v>
      </c>
      <c r="I12" s="56"/>
      <c r="J12" s="56"/>
      <c r="K12" s="57"/>
      <c r="L12" s="57"/>
      <c r="M12" s="18"/>
      <c r="N12" s="18"/>
      <c r="O12" s="18"/>
      <c r="P12" s="56"/>
      <c r="Q12" s="18"/>
      <c r="V12" s="8"/>
      <c r="AC12" s="8"/>
    </row>
    <row r="13" spans="1:31">
      <c r="C13" s="8"/>
      <c r="D13" s="8"/>
      <c r="E13" s="8"/>
      <c r="F13" s="8"/>
      <c r="H13" s="8"/>
    </row>
    <row r="14" spans="1:31" ht="30" customHeight="1">
      <c r="B14" s="61" t="s">
        <v>118</v>
      </c>
      <c r="C14" s="121"/>
      <c r="D14" s="122"/>
      <c r="E14" s="122"/>
      <c r="F14" s="122"/>
      <c r="G14" s="123"/>
      <c r="H14" s="123"/>
      <c r="I14" s="123"/>
      <c r="J14" s="123"/>
      <c r="K14" s="124"/>
    </row>
    <row r="15" spans="1:31" ht="14.25">
      <c r="B15" s="32"/>
      <c r="H15" s="8"/>
    </row>
    <row r="16" spans="1:31" ht="40.35" customHeight="1">
      <c r="B16" s="60" t="s">
        <v>119</v>
      </c>
      <c r="C16" s="121"/>
      <c r="D16" s="122"/>
      <c r="E16" s="122"/>
      <c r="F16" s="122"/>
      <c r="G16" s="123"/>
      <c r="H16" s="123"/>
      <c r="I16" s="123"/>
      <c r="J16" s="123"/>
      <c r="K16" s="124"/>
    </row>
    <row r="17" spans="2:11">
      <c r="B17" s="9"/>
    </row>
    <row r="18" spans="2:11" s="65" customFormat="1" ht="45" customHeight="1">
      <c r="B18" s="129" t="s">
        <v>285</v>
      </c>
      <c r="C18" s="85"/>
      <c r="D18" s="86"/>
      <c r="E18" s="86"/>
      <c r="F18" s="86"/>
      <c r="G18" s="87"/>
      <c r="H18" s="88" t="s">
        <v>227</v>
      </c>
      <c r="I18" s="90" t="s">
        <v>286</v>
      </c>
    </row>
    <row r="19" spans="2:11" s="65" customFormat="1" ht="45" customHeight="1">
      <c r="B19" s="130"/>
      <c r="C19" s="85"/>
      <c r="D19" s="86"/>
      <c r="E19" s="86"/>
      <c r="F19" s="86"/>
      <c r="G19" s="87"/>
      <c r="H19" s="89"/>
      <c r="I19" s="91"/>
    </row>
    <row r="20" spans="2:11">
      <c r="B20" s="3" t="s">
        <v>287</v>
      </c>
    </row>
    <row r="21" spans="2:11">
      <c r="B21" s="3" t="s">
        <v>288</v>
      </c>
    </row>
    <row r="23" spans="2:11" ht="20.100000000000001" customHeight="1">
      <c r="B23" s="39" t="s">
        <v>120</v>
      </c>
      <c r="C23" s="6"/>
      <c r="D23" s="10" t="s">
        <v>121</v>
      </c>
      <c r="E23" s="95"/>
      <c r="F23" s="96"/>
      <c r="G23" s="96"/>
      <c r="H23" s="96"/>
      <c r="I23" s="96"/>
      <c r="J23" s="96"/>
      <c r="K23" s="97"/>
    </row>
    <row r="24" spans="2:11" ht="14.25">
      <c r="B24" s="32"/>
      <c r="C24" s="33"/>
      <c r="D24" s="34"/>
      <c r="E24" s="33"/>
      <c r="F24" s="33"/>
      <c r="G24" s="32"/>
      <c r="H24" s="32"/>
      <c r="I24" s="32"/>
      <c r="J24" s="32"/>
    </row>
    <row r="25" spans="2:11" ht="20.100000000000001" customHeight="1">
      <c r="B25" s="126" t="s">
        <v>226</v>
      </c>
      <c r="C25" s="39" t="s">
        <v>177</v>
      </c>
      <c r="D25" s="39" t="s">
        <v>176</v>
      </c>
      <c r="E25" s="8"/>
      <c r="F25" s="8"/>
    </row>
    <row r="26" spans="2:11" ht="20.100000000000001" customHeight="1">
      <c r="B26" s="92"/>
      <c r="C26" s="39" t="s">
        <v>289</v>
      </c>
      <c r="D26" s="39" t="s">
        <v>289</v>
      </c>
      <c r="E26" s="43" t="s">
        <v>280</v>
      </c>
      <c r="F26" s="8"/>
    </row>
    <row r="28" spans="2:11" ht="20.100000000000001" customHeight="1">
      <c r="B28" s="6" t="str">
        <f>IF(D26="〇","設立年月日","生年月日")</f>
        <v>生年月日</v>
      </c>
      <c r="C28" s="125"/>
      <c r="D28" s="125"/>
      <c r="E28" s="98" t="str">
        <f>IF(D26="〇","設立年数","年齢")</f>
        <v>年齢</v>
      </c>
      <c r="F28" s="98"/>
      <c r="G28" s="103"/>
      <c r="H28" s="104"/>
    </row>
    <row r="29" spans="2:11" ht="20.100000000000001" customHeight="1">
      <c r="B29" s="6" t="str">
        <f>IF(D26="〇","代表者の生年月日","生年月日（配偶者）")</f>
        <v>生年月日（配偶者）</v>
      </c>
      <c r="C29" s="99"/>
      <c r="D29" s="100"/>
      <c r="E29" s="98" t="str">
        <f>IF(D26="〇","代表者年齢","年齢（配偶者）")</f>
        <v>年齢（配偶者）</v>
      </c>
      <c r="F29" s="98"/>
      <c r="G29" s="103"/>
      <c r="H29" s="104"/>
      <c r="I29" s="3" t="str">
        <f>IF(D26="〇","","←夫婦連名の場合に入力")</f>
        <v>←夫婦連名の場合に入力</v>
      </c>
    </row>
    <row r="30" spans="2:11">
      <c r="B30" s="18" t="str">
        <f>TEXT("※年齢・設立年数は、令和"&amp;A1&amp;"年7月1日時点の値を記入してください。",1)</f>
        <v>※年齢・設立年数は、令和8年7月1日時点の値を記入してください。</v>
      </c>
      <c r="C30" s="44"/>
      <c r="D30" s="44"/>
    </row>
    <row r="32" spans="2:11" ht="20.100000000000001" customHeight="1">
      <c r="B32" s="10" t="s">
        <v>122</v>
      </c>
      <c r="C32" s="117" t="s">
        <v>123</v>
      </c>
      <c r="D32" s="118"/>
      <c r="E32" s="118"/>
      <c r="F32" s="118"/>
      <c r="G32" s="118"/>
      <c r="H32" s="118"/>
      <c r="I32" s="119"/>
      <c r="J32" s="3" t="s">
        <v>124</v>
      </c>
    </row>
    <row r="34" spans="2:11" ht="20.100000000000001" customHeight="1">
      <c r="B34" s="6" t="s">
        <v>125</v>
      </c>
      <c r="C34" s="40"/>
      <c r="D34" s="101" t="str">
        <f>IF(D26="〇","後継者の現役職","後継者の受賞者との続柄")</f>
        <v>後継者の受賞者との続柄</v>
      </c>
      <c r="E34" s="102"/>
      <c r="F34" s="39"/>
      <c r="G34" s="47" t="s">
        <v>126</v>
      </c>
      <c r="H34" s="39"/>
      <c r="I34" s="39" t="s">
        <v>127</v>
      </c>
      <c r="J34" s="39"/>
      <c r="K34" s="8"/>
    </row>
    <row r="35" spans="2:11">
      <c r="B35" s="3" t="s">
        <v>253</v>
      </c>
      <c r="C35" s="8"/>
      <c r="D35" s="8"/>
      <c r="E35" s="8"/>
      <c r="F35" s="8"/>
      <c r="G35" s="8"/>
      <c r="H35" s="8"/>
      <c r="I35" s="8"/>
      <c r="J35" s="8"/>
    </row>
    <row r="36" spans="2:11">
      <c r="B36" s="3" t="s">
        <v>254</v>
      </c>
      <c r="C36" s="8"/>
      <c r="D36" s="8"/>
      <c r="E36" s="8"/>
      <c r="F36" s="8"/>
      <c r="G36" s="8"/>
      <c r="H36" s="8"/>
      <c r="I36" s="8"/>
      <c r="J36" s="8"/>
    </row>
    <row r="37" spans="2:11">
      <c r="C37" s="8"/>
      <c r="D37" s="8"/>
      <c r="E37" s="8"/>
      <c r="F37" s="8"/>
      <c r="G37" s="8"/>
      <c r="H37" s="8"/>
      <c r="I37" s="8"/>
      <c r="J37" s="8"/>
    </row>
    <row r="38" spans="2:11" ht="20.100000000000001" customHeight="1">
      <c r="B38" s="39" t="s">
        <v>128</v>
      </c>
      <c r="C38" s="39"/>
      <c r="D38" s="46"/>
      <c r="F38" s="8"/>
      <c r="G38" s="8"/>
      <c r="H38" s="8"/>
      <c r="I38" s="8"/>
      <c r="J38" s="8"/>
      <c r="K38" s="8"/>
    </row>
    <row r="40" spans="2:11" ht="20.100000000000001" customHeight="1">
      <c r="B40" s="127" t="s">
        <v>129</v>
      </c>
      <c r="C40" s="41" t="s">
        <v>130</v>
      </c>
      <c r="D40" s="40"/>
      <c r="E40" s="39" t="s">
        <v>131</v>
      </c>
      <c r="F40" s="108" t="s">
        <v>132</v>
      </c>
      <c r="G40" s="109"/>
    </row>
    <row r="41" spans="2:11" ht="20.100000000000001" customHeight="1">
      <c r="B41" s="128"/>
      <c r="C41" s="39" t="s">
        <v>133</v>
      </c>
      <c r="D41" s="40"/>
      <c r="E41" s="47" t="s">
        <v>178</v>
      </c>
      <c r="F41" s="108" t="s">
        <v>134</v>
      </c>
      <c r="G41" s="109"/>
    </row>
    <row r="42" spans="2:11">
      <c r="B42" s="3" t="s">
        <v>255</v>
      </c>
    </row>
    <row r="44" spans="2:11">
      <c r="B44" s="12" t="str">
        <f>TEXT("１．受賞者の概況（令和"&amp;A1-1&amp;"年度）",1)</f>
        <v>１．受賞者の概況（令和7年度）</v>
      </c>
    </row>
    <row r="45" spans="2:11">
      <c r="B45" s="3" t="s">
        <v>418</v>
      </c>
      <c r="J45" s="13"/>
      <c r="K45" s="13"/>
    </row>
    <row r="46" spans="2:11">
      <c r="B46" s="92" t="str">
        <f>IF(D26="〇","①：構成員数（非従事者を含む）","①：家族人数（非従事者を含む）")</f>
        <v>①：家族人数（非従事者を含む）</v>
      </c>
      <c r="C46" s="93"/>
      <c r="D46" s="92" t="s">
        <v>240</v>
      </c>
      <c r="E46" s="93"/>
      <c r="F46" s="103" t="s">
        <v>241</v>
      </c>
      <c r="G46" s="104"/>
      <c r="H46" s="107" t="s">
        <v>242</v>
      </c>
      <c r="I46" s="93"/>
      <c r="J46" s="103" t="s">
        <v>243</v>
      </c>
      <c r="K46" s="104"/>
    </row>
    <row r="47" spans="2:11" ht="20.100000000000001" customHeight="1">
      <c r="B47" s="94" t="s">
        <v>179</v>
      </c>
      <c r="C47" s="94"/>
      <c r="D47" s="94" t="s">
        <v>179</v>
      </c>
      <c r="E47" s="94"/>
      <c r="F47" s="105" t="s">
        <v>179</v>
      </c>
      <c r="G47" s="106"/>
      <c r="H47" s="94" t="s">
        <v>179</v>
      </c>
      <c r="I47" s="94"/>
      <c r="J47" s="94" t="s">
        <v>180</v>
      </c>
      <c r="K47" s="94"/>
    </row>
    <row r="48" spans="2:11">
      <c r="B48" s="43" t="s">
        <v>256</v>
      </c>
      <c r="C48" s="13"/>
      <c r="D48" s="13"/>
      <c r="E48" s="13"/>
      <c r="F48" s="13"/>
      <c r="G48" s="13"/>
      <c r="H48" s="13"/>
      <c r="I48" s="13"/>
      <c r="J48" s="13"/>
      <c r="K48" s="13"/>
    </row>
    <row r="50" spans="2:11">
      <c r="B50" s="3" t="s">
        <v>244</v>
      </c>
      <c r="J50" s="13"/>
      <c r="K50" s="13" t="s">
        <v>181</v>
      </c>
    </row>
    <row r="51" spans="2:11">
      <c r="B51" s="39" t="str">
        <f>IF(D26="〇","①：代表","①：本人")</f>
        <v>①：本人</v>
      </c>
      <c r="C51" s="39" t="str">
        <f>IF(D26="〇","","②：家族")</f>
        <v>②：家族</v>
      </c>
      <c r="D51" s="92" t="str">
        <f>IF(D26="〇","②：正規雇用職員","")</f>
        <v/>
      </c>
      <c r="E51" s="92"/>
      <c r="F51" s="103" t="str">
        <f>IF(D26="〇","③：臨時雇用職員","")</f>
        <v/>
      </c>
      <c r="G51" s="104"/>
      <c r="H51" s="92" t="str">
        <f>IF(D26="〇","④：合計（①+②+③）","③：合計（①+②）")</f>
        <v>③：合計（①+②）</v>
      </c>
      <c r="I51" s="92"/>
      <c r="J51" s="37" t="str">
        <f>IF(D26="〇","④のうち男性","③のうち男性")</f>
        <v>③のうち男性</v>
      </c>
      <c r="K51" s="37" t="str">
        <f>IF(D26="〇","④のうち女性","③のうち女性")</f>
        <v>③のうち女性</v>
      </c>
    </row>
    <row r="52" spans="2:11" ht="20.100000000000001" customHeight="1">
      <c r="B52" s="42"/>
      <c r="C52" s="42"/>
      <c r="D52" s="94"/>
      <c r="E52" s="94"/>
      <c r="F52" s="105"/>
      <c r="G52" s="106"/>
      <c r="H52" s="155"/>
      <c r="I52" s="155"/>
      <c r="J52" s="6"/>
      <c r="K52" s="6"/>
    </row>
    <row r="54" spans="2:11">
      <c r="B54" s="3" t="s">
        <v>204</v>
      </c>
      <c r="I54" s="13"/>
      <c r="K54" s="13" t="s">
        <v>189</v>
      </c>
    </row>
    <row r="55" spans="2:11" ht="20.100000000000001" customHeight="1">
      <c r="B55" s="37"/>
      <c r="C55" s="37" t="s">
        <v>188</v>
      </c>
      <c r="D55" s="37" t="s">
        <v>135</v>
      </c>
      <c r="E55" s="134" t="s">
        <v>183</v>
      </c>
      <c r="F55" s="135"/>
      <c r="G55" s="134" t="s">
        <v>184</v>
      </c>
      <c r="H55" s="135"/>
      <c r="I55" s="134" t="s">
        <v>183</v>
      </c>
      <c r="J55" s="135"/>
      <c r="K55" s="39" t="s">
        <v>182</v>
      </c>
    </row>
    <row r="56" spans="2:11" ht="20.100000000000001" customHeight="1">
      <c r="B56" s="37" t="s">
        <v>185</v>
      </c>
      <c r="C56" s="37"/>
      <c r="D56" s="37"/>
      <c r="E56" s="134"/>
      <c r="F56" s="135"/>
      <c r="G56" s="134"/>
      <c r="H56" s="135"/>
      <c r="I56" s="134"/>
      <c r="J56" s="135"/>
      <c r="K56" s="39"/>
    </row>
    <row r="57" spans="2:11" ht="20.100000000000001" customHeight="1">
      <c r="B57" s="37" t="s">
        <v>186</v>
      </c>
      <c r="C57" s="37"/>
      <c r="D57" s="37"/>
      <c r="E57" s="134"/>
      <c r="F57" s="135"/>
      <c r="G57" s="134"/>
      <c r="H57" s="135"/>
      <c r="I57" s="134"/>
      <c r="J57" s="135"/>
      <c r="K57" s="39"/>
    </row>
    <row r="58" spans="2:11" ht="20.100000000000001" customHeight="1" thickBot="1">
      <c r="B58" s="38" t="s">
        <v>187</v>
      </c>
      <c r="C58" s="35"/>
      <c r="D58" s="35"/>
      <c r="E58" s="136"/>
      <c r="F58" s="137"/>
      <c r="G58" s="136"/>
      <c r="H58" s="137"/>
      <c r="I58" s="136"/>
      <c r="J58" s="137"/>
      <c r="K58" s="35"/>
    </row>
    <row r="59" spans="2:11" ht="20.100000000000001" customHeight="1" thickTop="1">
      <c r="B59" s="36" t="s">
        <v>182</v>
      </c>
      <c r="C59" s="11"/>
      <c r="D59" s="11"/>
      <c r="E59" s="128"/>
      <c r="F59" s="128"/>
      <c r="G59" s="128"/>
      <c r="H59" s="128"/>
      <c r="I59" s="128"/>
      <c r="J59" s="128"/>
      <c r="K59" s="11"/>
    </row>
    <row r="60" spans="2:11">
      <c r="B60" s="43" t="s">
        <v>245</v>
      </c>
      <c r="E60" s="8"/>
      <c r="F60" s="8"/>
      <c r="G60" s="8"/>
      <c r="H60" s="8"/>
      <c r="I60" s="8"/>
      <c r="J60" s="8"/>
    </row>
    <row r="61" spans="2:11">
      <c r="B61" s="43" t="s">
        <v>246</v>
      </c>
      <c r="E61" s="8"/>
      <c r="F61" s="8"/>
      <c r="G61" s="8"/>
      <c r="H61" s="8"/>
      <c r="I61" s="8"/>
      <c r="J61" s="8"/>
    </row>
    <row r="63" spans="2:11">
      <c r="B63" s="3" t="s">
        <v>192</v>
      </c>
      <c r="K63" s="13" t="s">
        <v>137</v>
      </c>
    </row>
    <row r="64" spans="2:11" ht="20.100000000000001" customHeight="1">
      <c r="B64" s="39" t="s">
        <v>190</v>
      </c>
      <c r="C64" s="6"/>
      <c r="D64" s="6"/>
      <c r="E64" s="6"/>
      <c r="F64" s="6"/>
      <c r="G64" s="6"/>
      <c r="H64" s="6"/>
      <c r="I64" s="6"/>
      <c r="J64" s="39" t="s">
        <v>138</v>
      </c>
      <c r="K64" s="39" t="s">
        <v>136</v>
      </c>
    </row>
    <row r="65" spans="2:11" ht="20.100000000000001" customHeight="1">
      <c r="B65" s="39" t="s">
        <v>139</v>
      </c>
      <c r="C65" s="6"/>
      <c r="D65" s="6"/>
      <c r="E65" s="6"/>
      <c r="F65" s="6"/>
      <c r="G65" s="6"/>
      <c r="H65" s="6"/>
      <c r="I65" s="6"/>
      <c r="J65" s="14"/>
      <c r="K65" s="6"/>
    </row>
    <row r="66" spans="2:11" ht="20.100000000000001" customHeight="1">
      <c r="B66" s="39" t="s">
        <v>140</v>
      </c>
      <c r="C66" s="6"/>
      <c r="D66" s="6"/>
      <c r="E66" s="6"/>
      <c r="F66" s="6"/>
      <c r="G66" s="6"/>
      <c r="H66" s="6"/>
      <c r="I66" s="6"/>
      <c r="J66" s="14"/>
      <c r="K66" s="6"/>
    </row>
    <row r="67" spans="2:11" ht="20.100000000000001" customHeight="1">
      <c r="B67" s="39" t="s">
        <v>191</v>
      </c>
      <c r="C67" s="6"/>
      <c r="D67" s="6"/>
      <c r="E67" s="6"/>
      <c r="F67" s="6"/>
      <c r="G67" s="6"/>
      <c r="H67" s="6"/>
      <c r="I67" s="6"/>
      <c r="J67" s="6"/>
      <c r="K67" s="6"/>
    </row>
    <row r="68" spans="2:11">
      <c r="B68" s="3" t="s">
        <v>247</v>
      </c>
    </row>
    <row r="69" spans="2:11">
      <c r="B69" s="3" t="s">
        <v>257</v>
      </c>
    </row>
    <row r="71" spans="2:11">
      <c r="B71" s="3" t="s">
        <v>141</v>
      </c>
    </row>
    <row r="72" spans="2:11" ht="20.100000000000001" customHeight="1">
      <c r="B72" s="103" t="s">
        <v>142</v>
      </c>
      <c r="C72" s="139"/>
      <c r="D72" s="139"/>
      <c r="E72" s="139"/>
      <c r="F72" s="104"/>
      <c r="G72" s="103" t="s">
        <v>143</v>
      </c>
      <c r="H72" s="139"/>
      <c r="I72" s="139"/>
      <c r="J72" s="139"/>
      <c r="K72" s="104"/>
    </row>
    <row r="73" spans="2:11" ht="20.100000000000001" customHeight="1">
      <c r="B73" s="39" t="s">
        <v>144</v>
      </c>
      <c r="C73" s="39" t="s">
        <v>145</v>
      </c>
      <c r="D73" s="39" t="s">
        <v>146</v>
      </c>
      <c r="E73" s="37" t="s">
        <v>147</v>
      </c>
      <c r="F73" s="37" t="s">
        <v>148</v>
      </c>
      <c r="G73" s="39" t="s">
        <v>144</v>
      </c>
      <c r="H73" s="39" t="s">
        <v>149</v>
      </c>
      <c r="I73" s="39" t="s">
        <v>150</v>
      </c>
      <c r="J73" s="37" t="s">
        <v>147</v>
      </c>
      <c r="K73" s="37" t="s">
        <v>148</v>
      </c>
    </row>
    <row r="74" spans="2:11" ht="20.100000000000001" customHeight="1">
      <c r="B74" s="6"/>
      <c r="C74" s="6"/>
      <c r="D74" s="6"/>
      <c r="E74" s="40"/>
      <c r="F74" s="6"/>
      <c r="G74" s="6"/>
      <c r="H74" s="6"/>
      <c r="I74" s="6"/>
      <c r="J74" s="40"/>
      <c r="K74" s="6"/>
    </row>
    <row r="75" spans="2:11" ht="20.100000000000001" customHeight="1">
      <c r="B75" s="6"/>
      <c r="C75" s="6"/>
      <c r="D75" s="6"/>
      <c r="E75" s="40"/>
      <c r="F75" s="6"/>
      <c r="G75" s="6"/>
      <c r="H75" s="6"/>
      <c r="I75" s="6"/>
      <c r="J75" s="40"/>
      <c r="K75" s="6"/>
    </row>
    <row r="76" spans="2:11" ht="20.100000000000001" customHeight="1">
      <c r="B76" s="6"/>
      <c r="C76" s="6"/>
      <c r="D76" s="6"/>
      <c r="E76" s="40"/>
      <c r="F76" s="6"/>
      <c r="G76" s="6"/>
      <c r="H76" s="6"/>
      <c r="I76" s="6"/>
      <c r="J76" s="40"/>
      <c r="K76" s="6"/>
    </row>
    <row r="77" spans="2:11" ht="20.100000000000001" customHeight="1">
      <c r="B77" s="6"/>
      <c r="C77" s="6"/>
      <c r="D77" s="6"/>
      <c r="E77" s="40"/>
      <c r="F77" s="6"/>
      <c r="G77" s="6"/>
      <c r="H77" s="6"/>
      <c r="I77" s="6"/>
      <c r="J77" s="40"/>
      <c r="K77" s="6"/>
    </row>
    <row r="78" spans="2:11" ht="20.100000000000001" customHeight="1">
      <c r="B78" s="6"/>
      <c r="C78" s="6"/>
      <c r="D78" s="6"/>
      <c r="E78" s="40"/>
      <c r="F78" s="6"/>
      <c r="G78" s="6"/>
      <c r="H78" s="6"/>
      <c r="I78" s="6"/>
      <c r="J78" s="40"/>
      <c r="K78" s="6"/>
    </row>
    <row r="79" spans="2:11">
      <c r="B79" s="3" t="s">
        <v>248</v>
      </c>
    </row>
    <row r="81" spans="2:11" ht="12.6" customHeight="1">
      <c r="B81" s="3" t="s">
        <v>423</v>
      </c>
    </row>
    <row r="82" spans="2:11" ht="32.25" customHeight="1">
      <c r="B82" s="154" t="s">
        <v>419</v>
      </c>
      <c r="C82" s="154"/>
      <c r="D82" s="154"/>
      <c r="E82" s="154"/>
      <c r="F82" s="154"/>
      <c r="G82" s="154"/>
      <c r="H82" s="154"/>
      <c r="I82" s="154"/>
      <c r="J82" s="154"/>
      <c r="K82" s="154"/>
    </row>
    <row r="84" spans="2:11" ht="21" customHeight="1">
      <c r="B84" s="3" t="s">
        <v>414</v>
      </c>
      <c r="C84" s="82"/>
      <c r="D84" s="82"/>
      <c r="E84" s="82"/>
      <c r="F84" s="82"/>
      <c r="G84" s="82"/>
      <c r="H84" s="82"/>
      <c r="I84" s="82"/>
      <c r="J84" s="82"/>
      <c r="K84" s="82"/>
    </row>
    <row r="85" spans="2:11" ht="179.25" customHeight="1">
      <c r="B85" s="348" t="s">
        <v>424</v>
      </c>
      <c r="C85" s="349"/>
      <c r="D85" s="349"/>
      <c r="E85" s="349"/>
      <c r="F85" s="349"/>
      <c r="G85" s="349"/>
      <c r="H85" s="349"/>
      <c r="I85" s="349"/>
      <c r="J85" s="349"/>
      <c r="K85" s="350"/>
    </row>
    <row r="87" spans="2:11" ht="21" customHeight="1">
      <c r="B87" s="83" t="s">
        <v>292</v>
      </c>
      <c r="C87" s="84"/>
      <c r="D87" s="84"/>
      <c r="E87" s="84"/>
      <c r="F87" s="84"/>
      <c r="G87" s="84"/>
      <c r="H87" s="84"/>
      <c r="I87" s="84"/>
      <c r="J87" s="84"/>
      <c r="K87" s="84"/>
    </row>
    <row r="88" spans="2:11" ht="207.75" customHeight="1">
      <c r="B88" s="348" t="s">
        <v>425</v>
      </c>
      <c r="C88" s="351"/>
      <c r="D88" s="351"/>
      <c r="E88" s="351"/>
      <c r="F88" s="351"/>
      <c r="G88" s="351"/>
      <c r="H88" s="351"/>
      <c r="I88" s="351"/>
      <c r="J88" s="351"/>
      <c r="K88" s="352"/>
    </row>
    <row r="90" spans="2:11" ht="21" customHeight="1">
      <c r="B90" s="3" t="s">
        <v>420</v>
      </c>
    </row>
    <row r="91" spans="2:11" ht="192.75" customHeight="1">
      <c r="B91" s="348" t="s">
        <v>426</v>
      </c>
      <c r="C91" s="351"/>
      <c r="D91" s="351"/>
      <c r="E91" s="351"/>
      <c r="F91" s="351"/>
      <c r="G91" s="351"/>
      <c r="H91" s="351"/>
      <c r="I91" s="351"/>
      <c r="J91" s="351"/>
      <c r="K91" s="352"/>
    </row>
    <row r="92" spans="2:11">
      <c r="B92" s="82"/>
      <c r="C92" s="82"/>
      <c r="D92" s="82"/>
      <c r="E92" s="82"/>
      <c r="F92" s="82"/>
      <c r="G92" s="82"/>
      <c r="H92" s="82"/>
      <c r="I92" s="82"/>
      <c r="J92" s="82"/>
      <c r="K92" s="82"/>
    </row>
    <row r="93" spans="2:11" ht="20.100000000000001" customHeight="1">
      <c r="B93" s="3" t="s">
        <v>293</v>
      </c>
      <c r="C93" s="82"/>
      <c r="D93" s="82"/>
      <c r="E93" s="82"/>
      <c r="F93" s="82"/>
      <c r="G93" s="82"/>
      <c r="H93" s="82"/>
      <c r="I93" s="82"/>
      <c r="J93" s="82"/>
      <c r="K93" s="82"/>
    </row>
    <row r="94" spans="2:11" ht="225.75" customHeight="1">
      <c r="B94" s="348" t="s">
        <v>427</v>
      </c>
      <c r="C94" s="351"/>
      <c r="D94" s="351"/>
      <c r="E94" s="351"/>
      <c r="F94" s="351"/>
      <c r="G94" s="351"/>
      <c r="H94" s="351"/>
      <c r="I94" s="351"/>
      <c r="J94" s="351"/>
      <c r="K94" s="352"/>
    </row>
    <row r="95" spans="2:11">
      <c r="B95" s="82"/>
      <c r="C95" s="82"/>
      <c r="D95" s="82"/>
      <c r="E95" s="82"/>
      <c r="F95" s="82"/>
      <c r="G95" s="82"/>
      <c r="H95" s="82"/>
      <c r="I95" s="82"/>
      <c r="J95" s="82"/>
      <c r="K95" s="82"/>
    </row>
    <row r="96" spans="2:11">
      <c r="B96" s="3" t="s">
        <v>294</v>
      </c>
      <c r="C96" s="82"/>
      <c r="D96" s="82"/>
      <c r="E96" s="82"/>
      <c r="F96" s="82"/>
      <c r="G96" s="82"/>
      <c r="H96" s="82"/>
      <c r="I96" s="82"/>
      <c r="J96" s="82"/>
      <c r="K96" s="82"/>
    </row>
    <row r="97" spans="1:46" ht="153" customHeight="1">
      <c r="B97" s="348" t="s">
        <v>428</v>
      </c>
      <c r="C97" s="351"/>
      <c r="D97" s="351"/>
      <c r="E97" s="351"/>
      <c r="F97" s="351"/>
      <c r="G97" s="351"/>
      <c r="H97" s="351"/>
      <c r="I97" s="351"/>
      <c r="J97" s="351"/>
      <c r="K97" s="352"/>
    </row>
    <row r="99" spans="1:46" ht="13.5" customHeight="1">
      <c r="B99" s="149" t="s">
        <v>421</v>
      </c>
      <c r="C99" s="150"/>
      <c r="D99" s="150"/>
      <c r="E99" s="150"/>
      <c r="F99" s="150"/>
      <c r="G99" s="150"/>
      <c r="H99" s="150"/>
      <c r="I99" s="150"/>
      <c r="J99" s="150"/>
    </row>
    <row r="100" spans="1:46">
      <c r="B100" s="140" t="s">
        <v>173</v>
      </c>
      <c r="C100" s="141"/>
      <c r="D100" s="141"/>
      <c r="E100" s="141"/>
      <c r="F100" s="141"/>
      <c r="G100" s="141"/>
      <c r="H100" s="141"/>
      <c r="I100" s="141"/>
      <c r="J100" s="141"/>
      <c r="K100" s="142"/>
    </row>
    <row r="101" spans="1:46">
      <c r="A101" s="18"/>
      <c r="B101" s="143"/>
      <c r="C101" s="144"/>
      <c r="D101" s="144"/>
      <c r="E101" s="144"/>
      <c r="F101" s="144"/>
      <c r="G101" s="144"/>
      <c r="H101" s="144"/>
      <c r="I101" s="144"/>
      <c r="J101" s="144"/>
      <c r="K101" s="145"/>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row>
    <row r="102" spans="1:46">
      <c r="A102" s="18"/>
      <c r="B102" s="143"/>
      <c r="C102" s="144"/>
      <c r="D102" s="144"/>
      <c r="E102" s="144"/>
      <c r="F102" s="144"/>
      <c r="G102" s="144"/>
      <c r="H102" s="144"/>
      <c r="I102" s="144"/>
      <c r="J102" s="144"/>
      <c r="K102" s="145"/>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row>
    <row r="103" spans="1:46">
      <c r="A103" s="18"/>
      <c r="B103" s="143"/>
      <c r="C103" s="144"/>
      <c r="D103" s="144"/>
      <c r="E103" s="144"/>
      <c r="F103" s="144"/>
      <c r="G103" s="144"/>
      <c r="H103" s="144"/>
      <c r="I103" s="144"/>
      <c r="J103" s="144"/>
      <c r="K103" s="145"/>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row>
    <row r="104" spans="1:46">
      <c r="A104" s="18"/>
      <c r="B104" s="143"/>
      <c r="C104" s="144"/>
      <c r="D104" s="144"/>
      <c r="E104" s="144"/>
      <c r="F104" s="144"/>
      <c r="G104" s="144"/>
      <c r="H104" s="144"/>
      <c r="I104" s="144"/>
      <c r="J104" s="144"/>
      <c r="K104" s="145"/>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row>
    <row r="105" spans="1:46">
      <c r="A105" s="18"/>
      <c r="B105" s="143"/>
      <c r="C105" s="144"/>
      <c r="D105" s="144"/>
      <c r="E105" s="144"/>
      <c r="F105" s="144"/>
      <c r="G105" s="144"/>
      <c r="H105" s="144"/>
      <c r="I105" s="144"/>
      <c r="J105" s="144"/>
      <c r="K105" s="145"/>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row>
    <row r="106" spans="1:46">
      <c r="A106" s="18"/>
      <c r="B106" s="146"/>
      <c r="C106" s="147"/>
      <c r="D106" s="147"/>
      <c r="E106" s="147"/>
      <c r="F106" s="147"/>
      <c r="G106" s="147"/>
      <c r="H106" s="147"/>
      <c r="I106" s="147"/>
      <c r="J106" s="147"/>
      <c r="K106" s="14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row>
    <row r="107" spans="1:46">
      <c r="A107" s="18"/>
      <c r="B107" s="3" t="s">
        <v>250</v>
      </c>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row>
    <row r="108" spans="1:46" ht="13.5" customHeight="1">
      <c r="B108" s="45"/>
      <c r="C108" s="45"/>
      <c r="D108" s="45"/>
      <c r="E108" s="45"/>
      <c r="F108" s="45"/>
      <c r="G108" s="45"/>
      <c r="H108" s="45"/>
      <c r="I108" s="45"/>
      <c r="J108" s="45"/>
      <c r="K108" s="45"/>
    </row>
    <row r="109" spans="1:46">
      <c r="B109" s="3" t="s">
        <v>422</v>
      </c>
    </row>
    <row r="110" spans="1:46" ht="13.5" customHeight="1">
      <c r="B110" s="39" t="s">
        <v>151</v>
      </c>
      <c r="C110" s="92" t="s">
        <v>152</v>
      </c>
      <c r="D110" s="92"/>
      <c r="E110" s="92"/>
      <c r="F110" s="92" t="s">
        <v>153</v>
      </c>
      <c r="G110" s="92"/>
      <c r="H110" s="92"/>
      <c r="I110" s="92"/>
      <c r="J110" s="92" t="s">
        <v>154</v>
      </c>
      <c r="K110" s="92"/>
    </row>
    <row r="111" spans="1:46" ht="13.5" customHeight="1">
      <c r="B111" s="39"/>
      <c r="C111" s="92"/>
      <c r="D111" s="92"/>
      <c r="E111" s="92"/>
      <c r="F111" s="98"/>
      <c r="G111" s="98"/>
      <c r="H111" s="98"/>
      <c r="I111" s="98"/>
      <c r="J111" s="93"/>
      <c r="K111" s="93"/>
    </row>
    <row r="112" spans="1:46">
      <c r="B112" s="39"/>
      <c r="C112" s="92"/>
      <c r="D112" s="92"/>
      <c r="E112" s="92"/>
      <c r="F112" s="98"/>
      <c r="G112" s="98"/>
      <c r="H112" s="98"/>
      <c r="I112" s="98"/>
      <c r="J112" s="93"/>
      <c r="K112" s="93"/>
    </row>
    <row r="113" spans="2:6" ht="13.5" customHeight="1">
      <c r="B113" s="3" t="s">
        <v>251</v>
      </c>
    </row>
    <row r="114" spans="2:6" ht="13.5" customHeight="1">
      <c r="B114" s="3" t="s">
        <v>252</v>
      </c>
    </row>
    <row r="117" spans="2:6">
      <c r="B117" s="138" t="s">
        <v>291</v>
      </c>
      <c r="C117" s="120"/>
      <c r="D117" s="120"/>
      <c r="E117" s="120"/>
    </row>
    <row r="118" spans="2:6">
      <c r="B118" s="39" t="s">
        <v>155</v>
      </c>
      <c r="C118" s="117" t="s">
        <v>290</v>
      </c>
      <c r="D118" s="118"/>
      <c r="E118" s="118"/>
      <c r="F118" s="119"/>
    </row>
    <row r="119" spans="2:6">
      <c r="B119" s="39" t="s">
        <v>157</v>
      </c>
      <c r="C119" s="103"/>
      <c r="D119" s="139"/>
      <c r="E119" s="139"/>
      <c r="F119" s="104"/>
    </row>
    <row r="120" spans="2:6">
      <c r="B120" s="39" t="s">
        <v>158</v>
      </c>
      <c r="C120" s="103"/>
      <c r="D120" s="104"/>
      <c r="E120" s="36" t="s">
        <v>159</v>
      </c>
      <c r="F120" s="11"/>
    </row>
    <row r="121" spans="2:6">
      <c r="B121" s="39" t="s">
        <v>160</v>
      </c>
      <c r="C121" s="131"/>
      <c r="D121" s="132"/>
      <c r="E121" s="132"/>
      <c r="F121" s="133"/>
    </row>
    <row r="122" spans="2:6">
      <c r="B122" s="8"/>
      <c r="C122" s="43"/>
      <c r="D122" s="43"/>
      <c r="E122" s="43"/>
      <c r="F122" s="43"/>
    </row>
    <row r="123" spans="2:6">
      <c r="B123" s="138" t="s">
        <v>228</v>
      </c>
      <c r="C123" s="138"/>
      <c r="D123" s="138"/>
      <c r="E123" s="138"/>
    </row>
    <row r="124" spans="2:6">
      <c r="B124" s="39" t="s">
        <v>155</v>
      </c>
      <c r="C124" s="117" t="s">
        <v>156</v>
      </c>
      <c r="D124" s="118"/>
      <c r="E124" s="118"/>
      <c r="F124" s="119"/>
    </row>
    <row r="125" spans="2:6">
      <c r="B125" s="39" t="s">
        <v>157</v>
      </c>
      <c r="C125" s="103"/>
      <c r="D125" s="139"/>
      <c r="E125" s="139"/>
      <c r="F125" s="104"/>
    </row>
    <row r="126" spans="2:6">
      <c r="B126" s="39" t="s">
        <v>158</v>
      </c>
      <c r="C126" s="103"/>
      <c r="D126" s="104"/>
      <c r="E126" s="36" t="s">
        <v>159</v>
      </c>
      <c r="F126" s="11"/>
    </row>
    <row r="127" spans="2:6">
      <c r="B127" s="39" t="s">
        <v>160</v>
      </c>
      <c r="C127" s="131"/>
      <c r="D127" s="132"/>
      <c r="E127" s="132"/>
      <c r="F127" s="133"/>
    </row>
  </sheetData>
  <mergeCells count="86">
    <mergeCell ref="C127:F127"/>
    <mergeCell ref="C120:D120"/>
    <mergeCell ref="C121:F121"/>
    <mergeCell ref="B123:E123"/>
    <mergeCell ref="C124:F124"/>
    <mergeCell ref="C125:F125"/>
    <mergeCell ref="C126:D126"/>
    <mergeCell ref="C119:F119"/>
    <mergeCell ref="B100:K106"/>
    <mergeCell ref="C110:E110"/>
    <mergeCell ref="F110:I110"/>
    <mergeCell ref="J110:K110"/>
    <mergeCell ref="C111:E111"/>
    <mergeCell ref="F111:I111"/>
    <mergeCell ref="J111:K111"/>
    <mergeCell ref="C112:E112"/>
    <mergeCell ref="F112:I112"/>
    <mergeCell ref="J112:K112"/>
    <mergeCell ref="B117:E117"/>
    <mergeCell ref="C118:F118"/>
    <mergeCell ref="B99:J99"/>
    <mergeCell ref="E59:F59"/>
    <mergeCell ref="G59:H59"/>
    <mergeCell ref="I59:J59"/>
    <mergeCell ref="B72:F72"/>
    <mergeCell ref="G72:K72"/>
    <mergeCell ref="B82:K82"/>
    <mergeCell ref="B85:K85"/>
    <mergeCell ref="B88:K88"/>
    <mergeCell ref="B91:K91"/>
    <mergeCell ref="B94:K94"/>
    <mergeCell ref="B97:K97"/>
    <mergeCell ref="E57:F57"/>
    <mergeCell ref="G57:H57"/>
    <mergeCell ref="I57:J57"/>
    <mergeCell ref="E58:F58"/>
    <mergeCell ref="G58:H58"/>
    <mergeCell ref="I58:J58"/>
    <mergeCell ref="E55:F55"/>
    <mergeCell ref="G55:H55"/>
    <mergeCell ref="I55:J55"/>
    <mergeCell ref="E56:F56"/>
    <mergeCell ref="G56:H56"/>
    <mergeCell ref="I56:J56"/>
    <mergeCell ref="D51:E51"/>
    <mergeCell ref="F51:G51"/>
    <mergeCell ref="H51:I51"/>
    <mergeCell ref="D52:E52"/>
    <mergeCell ref="F52:G52"/>
    <mergeCell ref="H52:I52"/>
    <mergeCell ref="B47:C47"/>
    <mergeCell ref="D47:E47"/>
    <mergeCell ref="F47:G47"/>
    <mergeCell ref="H47:I47"/>
    <mergeCell ref="J47:K47"/>
    <mergeCell ref="D34:E34"/>
    <mergeCell ref="B40:B41"/>
    <mergeCell ref="F40:G40"/>
    <mergeCell ref="F41:G41"/>
    <mergeCell ref="J46:K46"/>
    <mergeCell ref="B46:C46"/>
    <mergeCell ref="D46:E46"/>
    <mergeCell ref="F46:G46"/>
    <mergeCell ref="H46:I46"/>
    <mergeCell ref="B25:B26"/>
    <mergeCell ref="C28:D28"/>
    <mergeCell ref="E28:F28"/>
    <mergeCell ref="G28:H28"/>
    <mergeCell ref="C32:I32"/>
    <mergeCell ref="C29:D29"/>
    <mergeCell ref="E29:F29"/>
    <mergeCell ref="G29:H29"/>
    <mergeCell ref="C14:K14"/>
    <mergeCell ref="C16:K16"/>
    <mergeCell ref="E23:K23"/>
    <mergeCell ref="B18:B19"/>
    <mergeCell ref="C18:G18"/>
    <mergeCell ref="H18:H19"/>
    <mergeCell ref="I18:I19"/>
    <mergeCell ref="C19:G19"/>
    <mergeCell ref="B11:C11"/>
    <mergeCell ref="B2:J2"/>
    <mergeCell ref="J4:K4"/>
    <mergeCell ref="J5:K5"/>
    <mergeCell ref="I7:K7"/>
    <mergeCell ref="I9:J9"/>
  </mergeCells>
  <phoneticPr fontId="27"/>
  <dataValidations count="5">
    <dataValidation imeMode="hiragana" allowBlank="1" showInputMessage="1" showErrorMessage="1" sqref="B85:K85 B88:K88 B91:K91 B94:K94 B97:K107" xr:uid="{C021B1B3-97A7-4C54-8129-409333F6525E}"/>
    <dataValidation type="list" allowBlank="1" showInputMessage="1" showErrorMessage="1" sqref="C26:D26" xr:uid="{AE165617-06C3-43E6-8FAE-71E6A5AD977D}">
      <formula1>"　,〇"</formula1>
    </dataValidation>
    <dataValidation type="list" allowBlank="1" showInputMessage="1" showErrorMessage="1" sqref="G35:G37 I38 J34" xr:uid="{2BC4DF41-AB4A-4D62-9853-C6DBB6573F4B}">
      <formula1>"済,未"</formula1>
    </dataValidation>
    <dataValidation type="list" allowBlank="1" showInputMessage="1" showErrorMessage="1" sqref="K34 C34:C38 D40:D41" xr:uid="{91901507-CC13-404F-8A6B-954889B987A7}">
      <formula1>"有,無"</formula1>
    </dataValidation>
    <dataValidation type="list" allowBlank="1" showInputMessage="1" showErrorMessage="1" sqref="E74:E78" xr:uid="{0F081F91-5E0B-487F-87C3-A0A2A0D059BE}">
      <formula1>"自己所有,借入,共同所有"</formula1>
    </dataValidation>
  </dataValidations>
  <printOptions horizontalCentered="1"/>
  <pageMargins left="0.39370078740157483" right="0.39370078740157483" top="0.39370078740157483" bottom="0.39370078740157483" header="0.31496062992125984" footer="0.31496062992125984"/>
  <pageSetup paperSize="9" scale="67" orientation="portrait" r:id="rId1"/>
  <rowBreaks count="2" manualBreakCount="2">
    <brk id="69" max="16383" man="1"/>
    <brk id="94" min="1"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2060"/>
  </sheetPr>
  <dimension ref="A1:AV187"/>
  <sheetViews>
    <sheetView showGridLines="0" view="pageBreakPreview" zoomScaleSheetLayoutView="100" workbookViewId="0">
      <selection activeCell="AB10" sqref="AB10:AE10"/>
    </sheetView>
  </sheetViews>
  <sheetFormatPr defaultColWidth="9" defaultRowHeight="13.5"/>
  <cols>
    <col min="1" max="27" width="2.5" customWidth="1"/>
    <col min="28" max="46" width="2.625" customWidth="1"/>
    <col min="47" max="50" width="9" customWidth="1"/>
  </cols>
  <sheetData>
    <row r="1" spans="1:48" ht="24" customHeight="1" thickBot="1">
      <c r="B1" s="1" t="s">
        <v>0</v>
      </c>
    </row>
    <row r="2" spans="1:48" ht="8.1" customHeight="1">
      <c r="AN2" s="230" t="s">
        <v>238</v>
      </c>
      <c r="AO2" s="231"/>
      <c r="AP2" s="231"/>
      <c r="AQ2" s="231"/>
      <c r="AR2" s="231"/>
      <c r="AS2" s="231"/>
      <c r="AT2" s="232"/>
    </row>
    <row r="3" spans="1:48" ht="30" customHeight="1" thickBot="1">
      <c r="B3" s="241" t="s">
        <v>274</v>
      </c>
      <c r="C3" s="241"/>
      <c r="D3" s="241"/>
      <c r="E3" s="241"/>
      <c r="F3" s="241"/>
      <c r="G3" s="241"/>
      <c r="H3" s="241"/>
      <c r="I3" s="241"/>
      <c r="J3" s="241"/>
      <c r="K3" s="241"/>
      <c r="L3" s="241"/>
      <c r="M3" s="241"/>
      <c r="N3" s="241"/>
      <c r="O3" s="241"/>
      <c r="P3" s="241"/>
      <c r="Q3" s="241"/>
      <c r="R3" s="241"/>
      <c r="S3" s="241"/>
      <c r="T3" s="241"/>
      <c r="U3" s="242" t="s">
        <v>270</v>
      </c>
      <c r="V3" s="242"/>
      <c r="W3" s="242"/>
      <c r="X3" s="242"/>
      <c r="Y3" s="242"/>
      <c r="Z3" s="242"/>
      <c r="AA3" s="242"/>
      <c r="AB3" s="242"/>
      <c r="AC3" s="242"/>
      <c r="AD3" s="242"/>
      <c r="AE3" s="242"/>
      <c r="AF3" s="242"/>
      <c r="AG3" s="242"/>
      <c r="AH3" s="242"/>
      <c r="AI3" s="242"/>
      <c r="AJ3" s="242"/>
      <c r="AK3" s="242"/>
      <c r="AL3" s="242"/>
      <c r="AM3" s="243"/>
      <c r="AN3" s="233"/>
      <c r="AO3" s="234"/>
      <c r="AP3" s="234"/>
      <c r="AQ3" s="234"/>
      <c r="AR3" s="234"/>
      <c r="AS3" s="234"/>
      <c r="AT3" s="235"/>
    </row>
    <row r="4" spans="1:48" ht="13.5" customHeight="1">
      <c r="A4" s="19" t="s">
        <v>272</v>
      </c>
      <c r="B4" s="58"/>
      <c r="C4" s="58"/>
      <c r="D4" s="58"/>
      <c r="E4" s="58"/>
      <c r="F4" s="58"/>
      <c r="G4" s="58"/>
      <c r="H4" s="58"/>
      <c r="I4" s="58"/>
      <c r="J4" s="58"/>
      <c r="K4" s="58"/>
      <c r="L4" s="58"/>
      <c r="M4" s="58"/>
      <c r="N4" s="58"/>
      <c r="O4" s="58"/>
      <c r="P4" s="58"/>
      <c r="Q4" s="58"/>
      <c r="R4" s="58"/>
      <c r="S4" s="58"/>
      <c r="T4" s="58"/>
      <c r="U4" s="55"/>
      <c r="V4" s="55"/>
      <c r="W4" s="55"/>
      <c r="X4" s="55"/>
      <c r="Y4" s="55"/>
      <c r="Z4" s="55"/>
      <c r="AA4" s="55"/>
      <c r="AB4" s="55"/>
      <c r="AC4" s="55"/>
      <c r="AD4" s="55"/>
      <c r="AE4" s="55"/>
      <c r="AF4" s="55"/>
      <c r="AG4" s="55"/>
      <c r="AH4" s="55"/>
      <c r="AI4" s="55"/>
      <c r="AJ4" s="55"/>
      <c r="AK4" s="55"/>
      <c r="AL4" s="55"/>
      <c r="AM4" s="55"/>
      <c r="AN4" s="59"/>
      <c r="AO4" s="59"/>
      <c r="AP4" s="59"/>
      <c r="AQ4" s="59"/>
      <c r="AR4" s="59"/>
      <c r="AS4" s="59"/>
      <c r="AT4" s="59"/>
    </row>
    <row r="5" spans="1:48">
      <c r="A5" s="19" t="s">
        <v>271</v>
      </c>
    </row>
    <row r="6" spans="1:48" ht="8.1" customHeight="1"/>
    <row r="7" spans="1:48" ht="24" customHeight="1">
      <c r="A7" t="s">
        <v>205</v>
      </c>
      <c r="D7" s="2"/>
      <c r="H7" s="2"/>
      <c r="I7" s="2"/>
      <c r="AS7" s="2" t="s">
        <v>6</v>
      </c>
    </row>
    <row r="8" spans="1:48" ht="13.5" customHeight="1">
      <c r="A8" s="174" t="s">
        <v>1</v>
      </c>
      <c r="B8" s="174"/>
      <c r="C8" s="174"/>
      <c r="D8" s="174"/>
      <c r="E8" s="174"/>
      <c r="F8" s="229" t="s">
        <v>193</v>
      </c>
      <c r="G8" s="165"/>
      <c r="H8" s="165"/>
      <c r="I8" s="165"/>
      <c r="J8" s="165"/>
      <c r="K8" s="165"/>
      <c r="L8" s="165"/>
      <c r="M8" s="165"/>
      <c r="N8" s="165"/>
      <c r="O8" s="165"/>
      <c r="P8" s="165"/>
      <c r="Q8" s="165"/>
      <c r="R8" s="165"/>
      <c r="S8" s="165"/>
      <c r="T8" s="165"/>
      <c r="U8" s="165"/>
      <c r="V8" s="165"/>
      <c r="W8" s="166"/>
      <c r="X8" s="179" t="s">
        <v>196</v>
      </c>
      <c r="Y8" s="180"/>
      <c r="Z8" s="180"/>
      <c r="AA8" s="181"/>
      <c r="AB8" s="179" t="s">
        <v>195</v>
      </c>
      <c r="AC8" s="180"/>
      <c r="AD8" s="180"/>
      <c r="AE8" s="181"/>
      <c r="AF8" s="179" t="s">
        <v>194</v>
      </c>
      <c r="AG8" s="180"/>
      <c r="AH8" s="180"/>
      <c r="AI8" s="181"/>
      <c r="AJ8" s="179" t="s">
        <v>4</v>
      </c>
      <c r="AK8" s="180"/>
      <c r="AL8" s="180"/>
      <c r="AM8" s="180"/>
      <c r="AN8" s="180"/>
      <c r="AO8" s="180"/>
      <c r="AP8" s="180"/>
      <c r="AQ8" s="180"/>
      <c r="AR8" s="180"/>
      <c r="AS8" s="180"/>
      <c r="AT8" s="181"/>
    </row>
    <row r="9" spans="1:48" ht="13.5" customHeight="1">
      <c r="A9" s="174"/>
      <c r="B9" s="174"/>
      <c r="C9" s="174"/>
      <c r="D9" s="174"/>
      <c r="E9" s="174"/>
      <c r="F9" s="164" t="s">
        <v>95</v>
      </c>
      <c r="G9" s="239"/>
      <c r="H9" s="239"/>
      <c r="I9" s="240"/>
      <c r="J9" s="229" t="s">
        <v>96</v>
      </c>
      <c r="K9" s="165"/>
      <c r="L9" s="165"/>
      <c r="M9" s="166"/>
      <c r="N9" s="229" t="s">
        <v>197</v>
      </c>
      <c r="O9" s="165"/>
      <c r="P9" s="165"/>
      <c r="Q9" s="165"/>
      <c r="R9" s="166"/>
      <c r="S9" s="229" t="s">
        <v>198</v>
      </c>
      <c r="T9" s="165"/>
      <c r="U9" s="165"/>
      <c r="V9" s="165"/>
      <c r="W9" s="166"/>
      <c r="X9" s="236"/>
      <c r="Y9" s="237"/>
      <c r="Z9" s="237"/>
      <c r="AA9" s="238"/>
      <c r="AB9" s="236"/>
      <c r="AC9" s="237"/>
      <c r="AD9" s="237"/>
      <c r="AE9" s="238"/>
      <c r="AF9" s="236"/>
      <c r="AG9" s="237"/>
      <c r="AH9" s="237"/>
      <c r="AI9" s="238"/>
      <c r="AJ9" s="174" t="s">
        <v>229</v>
      </c>
      <c r="AK9" s="174"/>
      <c r="AL9" s="174"/>
      <c r="AM9" s="174"/>
      <c r="AN9" s="174" t="s">
        <v>229</v>
      </c>
      <c r="AO9" s="174"/>
      <c r="AP9" s="174"/>
      <c r="AQ9" s="174"/>
      <c r="AR9" s="174" t="s">
        <v>229</v>
      </c>
      <c r="AS9" s="174"/>
      <c r="AT9" s="174"/>
    </row>
    <row r="10" spans="1:48" ht="40.35" customHeight="1">
      <c r="A10" s="164" t="str">
        <f>TEXT("令和"&amp;【提出様式】受賞者の概況!$A$1-3&amp;"年度",1)</f>
        <v>令和5年度</v>
      </c>
      <c r="B10" s="165"/>
      <c r="C10" s="165"/>
      <c r="D10" s="165"/>
      <c r="E10" s="166"/>
      <c r="F10" s="229"/>
      <c r="G10" s="165"/>
      <c r="H10" s="165"/>
      <c r="I10" s="166"/>
      <c r="J10" s="229"/>
      <c r="K10" s="165"/>
      <c r="L10" s="165"/>
      <c r="M10" s="166"/>
      <c r="N10" s="229"/>
      <c r="O10" s="165"/>
      <c r="P10" s="165"/>
      <c r="Q10" s="165"/>
      <c r="R10" s="166"/>
      <c r="S10" s="229"/>
      <c r="T10" s="165"/>
      <c r="U10" s="165"/>
      <c r="V10" s="165"/>
      <c r="W10" s="166"/>
      <c r="X10" s="229"/>
      <c r="Y10" s="165"/>
      <c r="Z10" s="165"/>
      <c r="AA10" s="166"/>
      <c r="AB10" s="229"/>
      <c r="AC10" s="165"/>
      <c r="AD10" s="165"/>
      <c r="AE10" s="166"/>
      <c r="AF10" s="229"/>
      <c r="AG10" s="165"/>
      <c r="AH10" s="165"/>
      <c r="AI10" s="166"/>
      <c r="AJ10" s="174"/>
      <c r="AK10" s="174"/>
      <c r="AL10" s="174"/>
      <c r="AM10" s="174"/>
      <c r="AN10" s="174"/>
      <c r="AO10" s="174"/>
      <c r="AP10" s="174"/>
      <c r="AQ10" s="174"/>
      <c r="AR10" s="174"/>
      <c r="AS10" s="174"/>
      <c r="AT10" s="174"/>
    </row>
    <row r="11" spans="1:48" ht="40.35" customHeight="1">
      <c r="A11" s="164" t="str">
        <f>TEXT("令和"&amp;【提出様式】受賞者の概況!$A$1-2&amp;"年度",1)</f>
        <v>令和6年度</v>
      </c>
      <c r="B11" s="165"/>
      <c r="C11" s="165"/>
      <c r="D11" s="165"/>
      <c r="E11" s="166"/>
      <c r="F11" s="229"/>
      <c r="G11" s="165"/>
      <c r="H11" s="165"/>
      <c r="I11" s="166"/>
      <c r="J11" s="229"/>
      <c r="K11" s="165"/>
      <c r="L11" s="165"/>
      <c r="M11" s="166"/>
      <c r="N11" s="229"/>
      <c r="O11" s="165"/>
      <c r="P11" s="165"/>
      <c r="Q11" s="165"/>
      <c r="R11" s="166"/>
      <c r="S11" s="229"/>
      <c r="T11" s="165"/>
      <c r="U11" s="165"/>
      <c r="V11" s="165"/>
      <c r="W11" s="166"/>
      <c r="X11" s="229"/>
      <c r="Y11" s="165"/>
      <c r="Z11" s="165"/>
      <c r="AA11" s="166"/>
      <c r="AB11" s="229"/>
      <c r="AC11" s="165"/>
      <c r="AD11" s="165"/>
      <c r="AE11" s="166"/>
      <c r="AF11" s="229"/>
      <c r="AG11" s="165"/>
      <c r="AH11" s="165"/>
      <c r="AI11" s="166"/>
      <c r="AJ11" s="229"/>
      <c r="AK11" s="165"/>
      <c r="AL11" s="165"/>
      <c r="AM11" s="166"/>
      <c r="AN11" s="229"/>
      <c r="AO11" s="165"/>
      <c r="AP11" s="165"/>
      <c r="AQ11" s="166"/>
      <c r="AR11" s="229"/>
      <c r="AS11" s="165"/>
      <c r="AT11" s="166"/>
    </row>
    <row r="12" spans="1:48" ht="40.35" customHeight="1">
      <c r="A12" s="164" t="str">
        <f>TEXT("令和"&amp;【提出様式】受賞者の概況!$A$1-1&amp;"年度",1)&amp;CHAR(10)&amp;TEXT("（予定・実績）",1)</f>
        <v>令和7年度
（予定・実績）</v>
      </c>
      <c r="B12" s="165"/>
      <c r="C12" s="165"/>
      <c r="D12" s="165"/>
      <c r="E12" s="166"/>
      <c r="F12" s="229"/>
      <c r="G12" s="165"/>
      <c r="H12" s="165"/>
      <c r="I12" s="166"/>
      <c r="J12" s="229"/>
      <c r="K12" s="165"/>
      <c r="L12" s="165"/>
      <c r="M12" s="166"/>
      <c r="N12" s="229"/>
      <c r="O12" s="165"/>
      <c r="P12" s="165"/>
      <c r="Q12" s="165"/>
      <c r="R12" s="166"/>
      <c r="S12" s="229"/>
      <c r="T12" s="165"/>
      <c r="U12" s="165"/>
      <c r="V12" s="165"/>
      <c r="W12" s="166"/>
      <c r="X12" s="229"/>
      <c r="Y12" s="165"/>
      <c r="Z12" s="165"/>
      <c r="AA12" s="166"/>
      <c r="AB12" s="229"/>
      <c r="AC12" s="165"/>
      <c r="AD12" s="165"/>
      <c r="AE12" s="166"/>
      <c r="AF12" s="229"/>
      <c r="AG12" s="165"/>
      <c r="AH12" s="165"/>
      <c r="AI12" s="166"/>
      <c r="AJ12" s="229"/>
      <c r="AK12" s="165"/>
      <c r="AL12" s="165"/>
      <c r="AM12" s="166"/>
      <c r="AN12" s="229"/>
      <c r="AO12" s="165"/>
      <c r="AP12" s="165"/>
      <c r="AQ12" s="166"/>
      <c r="AR12" s="229"/>
      <c r="AS12" s="165"/>
      <c r="AT12" s="166"/>
      <c r="AV12" t="s">
        <v>284</v>
      </c>
    </row>
    <row r="13" spans="1:48" ht="15.95" customHeight="1">
      <c r="A13" s="49" t="s">
        <v>282</v>
      </c>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row>
    <row r="14" spans="1:48" ht="15.95" customHeight="1">
      <c r="A14" s="49" t="s">
        <v>261</v>
      </c>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row>
    <row r="15" spans="1:48" ht="15.95" customHeight="1">
      <c r="A15" s="49" t="s">
        <v>258</v>
      </c>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row>
    <row r="16" spans="1:48" ht="8.1" customHeight="1">
      <c r="A16" s="50"/>
      <c r="B16" s="51"/>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row>
    <row r="17" spans="1:46" ht="24" customHeight="1">
      <c r="A17" s="50" t="s">
        <v>199</v>
      </c>
      <c r="B17" s="50"/>
      <c r="C17" s="50"/>
      <c r="D17" s="50"/>
      <c r="E17" s="50"/>
      <c r="F17" s="50"/>
      <c r="G17" s="50"/>
      <c r="H17" s="50"/>
      <c r="I17" s="50"/>
      <c r="J17" s="50"/>
      <c r="K17" s="50"/>
      <c r="L17" s="50"/>
      <c r="M17" s="52"/>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row>
    <row r="18" spans="1:46" ht="24" customHeight="1">
      <c r="A18" s="174" t="s">
        <v>200</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4"/>
    </row>
    <row r="19" spans="1:46" ht="24" customHeight="1">
      <c r="A19" s="174" t="s">
        <v>201</v>
      </c>
      <c r="B19" s="174"/>
      <c r="C19" s="174"/>
      <c r="D19" s="174"/>
      <c r="E19" s="174"/>
      <c r="F19" s="174"/>
      <c r="G19" s="174"/>
      <c r="H19" s="174"/>
      <c r="I19" s="174"/>
      <c r="J19" s="174"/>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74"/>
      <c r="AI19" s="174"/>
      <c r="AJ19" s="174"/>
      <c r="AK19" s="174"/>
      <c r="AL19" s="174"/>
      <c r="AM19" s="174"/>
      <c r="AN19" s="174"/>
      <c r="AO19" s="174"/>
      <c r="AP19" s="174"/>
      <c r="AQ19" s="174"/>
      <c r="AR19" s="174"/>
      <c r="AS19" s="174"/>
      <c r="AT19" s="174"/>
    </row>
    <row r="20" spans="1:46" ht="24" customHeight="1">
      <c r="A20" s="174" t="s">
        <v>202</v>
      </c>
      <c r="B20" s="174"/>
      <c r="C20" s="174"/>
      <c r="D20" s="174"/>
      <c r="E20" s="174"/>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c r="AL20" s="174"/>
      <c r="AM20" s="174"/>
      <c r="AN20" s="174"/>
      <c r="AO20" s="174"/>
      <c r="AP20" s="174"/>
      <c r="AQ20" s="174"/>
      <c r="AR20" s="174"/>
      <c r="AS20" s="174"/>
      <c r="AT20" s="174"/>
    </row>
    <row r="21" spans="1:46" ht="36" customHeight="1">
      <c r="A21" s="174" t="s">
        <v>14</v>
      </c>
      <c r="B21" s="174"/>
      <c r="C21" s="174"/>
      <c r="D21" s="174"/>
      <c r="E21" s="174"/>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c r="AL21" s="174"/>
      <c r="AM21" s="174"/>
      <c r="AN21" s="174"/>
      <c r="AO21" s="174"/>
      <c r="AP21" s="174"/>
      <c r="AQ21" s="174"/>
      <c r="AR21" s="174"/>
      <c r="AS21" s="174"/>
      <c r="AT21" s="174"/>
    </row>
    <row r="22" spans="1:46" ht="24" customHeight="1">
      <c r="A22" s="174" t="s">
        <v>5</v>
      </c>
      <c r="B22" s="174"/>
      <c r="C22" s="174"/>
      <c r="D22" s="174"/>
      <c r="E22" s="174"/>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row>
    <row r="23" spans="1:46" ht="36" customHeight="1">
      <c r="A23" s="160" t="s">
        <v>203</v>
      </c>
      <c r="B23" s="160"/>
      <c r="C23" s="160"/>
      <c r="D23" s="160"/>
      <c r="E23" s="174"/>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c r="AL23" s="174"/>
      <c r="AM23" s="174"/>
      <c r="AN23" s="174"/>
      <c r="AO23" s="174"/>
      <c r="AP23" s="174"/>
      <c r="AQ23" s="174"/>
      <c r="AR23" s="174"/>
      <c r="AS23" s="174"/>
      <c r="AT23" s="174"/>
    </row>
    <row r="24" spans="1:46" ht="40.35" customHeight="1">
      <c r="A24" s="207" t="str">
        <f>TEXT("施業上の",1)&amp;CHAR(10)&amp;TEXT("技術的特徴",1)</f>
        <v>施業上の
技術的特徴</v>
      </c>
      <c r="B24" s="160"/>
      <c r="C24" s="160"/>
      <c r="D24" s="160"/>
      <c r="E24" s="174"/>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row>
    <row r="25" spans="1:46" ht="15.95" customHeight="1">
      <c r="A25" s="49" t="s">
        <v>259</v>
      </c>
      <c r="B25" s="50"/>
      <c r="C25" s="50"/>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row>
    <row r="26" spans="1:46" ht="15.95" customHeight="1">
      <c r="A26" s="49" t="s">
        <v>258</v>
      </c>
      <c r="B26" s="50"/>
      <c r="C26" s="50"/>
      <c r="D26" s="50"/>
      <c r="E26" s="50"/>
      <c r="F26" s="50"/>
      <c r="G26" s="50"/>
      <c r="H26" s="50"/>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row>
    <row r="27" spans="1:46" ht="8.1" customHeight="1">
      <c r="A27" s="50"/>
      <c r="B27" s="50"/>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row>
    <row r="28" spans="1:46" ht="24" customHeight="1">
      <c r="A28" s="50" t="s">
        <v>206</v>
      </c>
      <c r="B28" s="50"/>
      <c r="C28" s="50"/>
      <c r="D28" s="50"/>
      <c r="E28" s="50"/>
      <c r="F28" s="50"/>
      <c r="G28" s="50"/>
      <c r="H28" s="50"/>
      <c r="I28" s="50"/>
      <c r="J28" s="50"/>
      <c r="K28" s="50"/>
      <c r="L28" s="52"/>
      <c r="M28" s="50"/>
      <c r="N28" s="50"/>
      <c r="O28" s="50"/>
      <c r="P28" s="50"/>
      <c r="Q28" s="50"/>
      <c r="R28" s="50"/>
      <c r="S28" s="50"/>
      <c r="T28" s="50"/>
      <c r="U28" s="50"/>
      <c r="V28" s="50"/>
      <c r="W28" s="50"/>
      <c r="X28" s="50"/>
      <c r="Y28" s="50"/>
      <c r="Z28" s="50"/>
      <c r="AA28" s="50"/>
      <c r="AB28" s="50"/>
      <c r="AC28" s="50"/>
      <c r="AD28" s="50"/>
      <c r="AE28" s="52"/>
      <c r="AF28" s="50"/>
      <c r="AG28" s="50"/>
      <c r="AH28" s="50"/>
      <c r="AI28" s="50"/>
      <c r="AJ28" s="50"/>
      <c r="AK28" s="50"/>
      <c r="AL28" s="50"/>
      <c r="AM28" s="50"/>
      <c r="AN28" s="50"/>
      <c r="AO28" s="50"/>
      <c r="AP28" s="50"/>
      <c r="AQ28" s="50"/>
      <c r="AR28" s="50"/>
      <c r="AS28" s="50"/>
      <c r="AT28" s="52" t="s">
        <v>6</v>
      </c>
    </row>
    <row r="29" spans="1:46" ht="24" customHeight="1">
      <c r="A29" s="174" t="s">
        <v>1</v>
      </c>
      <c r="B29" s="159"/>
      <c r="C29" s="159"/>
      <c r="D29" s="159"/>
      <c r="E29" s="159"/>
      <c r="F29" s="229" t="s">
        <v>12</v>
      </c>
      <c r="G29" s="165"/>
      <c r="H29" s="165"/>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6"/>
      <c r="AF29" s="174" t="s">
        <v>13</v>
      </c>
      <c r="AG29" s="174"/>
      <c r="AH29" s="174"/>
      <c r="AI29" s="174"/>
      <c r="AJ29" s="174"/>
      <c r="AK29" s="174"/>
      <c r="AL29" s="174"/>
      <c r="AM29" s="174"/>
      <c r="AN29" s="174"/>
      <c r="AO29" s="174"/>
      <c r="AP29" s="174"/>
      <c r="AQ29" s="174"/>
      <c r="AR29" s="174"/>
      <c r="AS29" s="174"/>
      <c r="AT29" s="174"/>
    </row>
    <row r="30" spans="1:46" ht="24" customHeight="1">
      <c r="A30" s="159"/>
      <c r="B30" s="159"/>
      <c r="C30" s="159"/>
      <c r="D30" s="159"/>
      <c r="E30" s="159"/>
      <c r="F30" s="174" t="s">
        <v>212</v>
      </c>
      <c r="G30" s="174"/>
      <c r="H30" s="174"/>
      <c r="I30" s="174"/>
      <c r="J30" s="174"/>
      <c r="K30" s="174"/>
      <c r="L30" s="174" t="s">
        <v>8</v>
      </c>
      <c r="M30" s="174"/>
      <c r="N30" s="174"/>
      <c r="O30" s="174"/>
      <c r="P30" s="174"/>
      <c r="Q30" s="174"/>
      <c r="R30" s="174"/>
      <c r="S30" s="174"/>
      <c r="T30" s="174"/>
      <c r="U30" s="174"/>
      <c r="V30" s="174"/>
      <c r="W30" s="174"/>
      <c r="X30" s="160" t="s">
        <v>210</v>
      </c>
      <c r="Y30" s="160"/>
      <c r="Z30" s="160"/>
      <c r="AA30" s="160"/>
      <c r="AB30" s="160" t="s">
        <v>209</v>
      </c>
      <c r="AC30" s="160"/>
      <c r="AD30" s="160"/>
      <c r="AE30" s="160"/>
      <c r="AF30" s="160" t="s">
        <v>208</v>
      </c>
      <c r="AG30" s="160"/>
      <c r="AH30" s="160"/>
      <c r="AI30" s="160"/>
      <c r="AJ30" s="160" t="s">
        <v>10</v>
      </c>
      <c r="AK30" s="160"/>
      <c r="AL30" s="160"/>
      <c r="AM30" s="160" t="s">
        <v>210</v>
      </c>
      <c r="AN30" s="160"/>
      <c r="AO30" s="160"/>
      <c r="AP30" s="160"/>
      <c r="AQ30" s="160" t="s">
        <v>209</v>
      </c>
      <c r="AR30" s="160"/>
      <c r="AS30" s="160"/>
      <c r="AT30" s="160"/>
    </row>
    <row r="31" spans="1:46" ht="24" customHeight="1">
      <c r="A31" s="159"/>
      <c r="B31" s="159"/>
      <c r="C31" s="159"/>
      <c r="D31" s="159"/>
      <c r="E31" s="159"/>
      <c r="F31" s="174" t="s">
        <v>213</v>
      </c>
      <c r="G31" s="174"/>
      <c r="H31" s="174"/>
      <c r="I31" s="174" t="s">
        <v>7</v>
      </c>
      <c r="J31" s="174"/>
      <c r="K31" s="174"/>
      <c r="L31" s="174" t="s">
        <v>9</v>
      </c>
      <c r="M31" s="174"/>
      <c r="N31" s="174"/>
      <c r="O31" s="175" t="s">
        <v>207</v>
      </c>
      <c r="P31" s="175"/>
      <c r="Q31" s="175"/>
      <c r="R31" s="174" t="s">
        <v>211</v>
      </c>
      <c r="S31" s="174"/>
      <c r="T31" s="174"/>
      <c r="U31" s="174" t="s">
        <v>11</v>
      </c>
      <c r="V31" s="174"/>
      <c r="W31" s="174"/>
      <c r="X31" s="160"/>
      <c r="Y31" s="160"/>
      <c r="Z31" s="160"/>
      <c r="AA31" s="160"/>
      <c r="AB31" s="160"/>
      <c r="AC31" s="160"/>
      <c r="AD31" s="160"/>
      <c r="AE31" s="160"/>
      <c r="AF31" s="160"/>
      <c r="AG31" s="160"/>
      <c r="AH31" s="160"/>
      <c r="AI31" s="160"/>
      <c r="AJ31" s="160"/>
      <c r="AK31" s="160"/>
      <c r="AL31" s="160"/>
      <c r="AM31" s="160"/>
      <c r="AN31" s="160"/>
      <c r="AO31" s="160"/>
      <c r="AP31" s="160"/>
      <c r="AQ31" s="160"/>
      <c r="AR31" s="160"/>
      <c r="AS31" s="160"/>
      <c r="AT31" s="160"/>
    </row>
    <row r="32" spans="1:46" ht="36" customHeight="1">
      <c r="A32" s="164" t="str">
        <f>TEXT("令和"&amp;【提出様式】受賞者の概況!$A$1-3&amp;"年度",1)</f>
        <v>令和5年度</v>
      </c>
      <c r="B32" s="165"/>
      <c r="C32" s="165"/>
      <c r="D32" s="165"/>
      <c r="E32" s="166"/>
      <c r="F32" s="229"/>
      <c r="G32" s="165"/>
      <c r="H32" s="166"/>
      <c r="I32" s="229"/>
      <c r="J32" s="165"/>
      <c r="K32" s="166"/>
      <c r="L32" s="229"/>
      <c r="M32" s="165"/>
      <c r="N32" s="166"/>
      <c r="O32" s="229"/>
      <c r="P32" s="165"/>
      <c r="Q32" s="166"/>
      <c r="R32" s="229"/>
      <c r="S32" s="165"/>
      <c r="T32" s="166"/>
      <c r="U32" s="229"/>
      <c r="V32" s="165"/>
      <c r="W32" s="166"/>
      <c r="X32" s="174"/>
      <c r="Y32" s="174"/>
      <c r="Z32" s="174"/>
      <c r="AA32" s="174"/>
      <c r="AB32" s="174"/>
      <c r="AC32" s="174"/>
      <c r="AD32" s="174"/>
      <c r="AE32" s="174"/>
      <c r="AF32" s="174"/>
      <c r="AG32" s="174"/>
      <c r="AH32" s="174"/>
      <c r="AI32" s="174"/>
      <c r="AJ32" s="174"/>
      <c r="AK32" s="174"/>
      <c r="AL32" s="174"/>
      <c r="AM32" s="174"/>
      <c r="AN32" s="174"/>
      <c r="AO32" s="174"/>
      <c r="AP32" s="174"/>
      <c r="AQ32" s="174"/>
      <c r="AR32" s="174"/>
      <c r="AS32" s="174"/>
      <c r="AT32" s="174"/>
    </row>
    <row r="33" spans="1:46" ht="36" customHeight="1">
      <c r="A33" s="164" t="str">
        <f>TEXT("令和"&amp;【提出様式】受賞者の概況!$A$1-2&amp;"年度",1)</f>
        <v>令和6年度</v>
      </c>
      <c r="B33" s="165"/>
      <c r="C33" s="165"/>
      <c r="D33" s="165"/>
      <c r="E33" s="166"/>
      <c r="F33" s="229"/>
      <c r="G33" s="165"/>
      <c r="H33" s="166"/>
      <c r="I33" s="229"/>
      <c r="J33" s="165"/>
      <c r="K33" s="166"/>
      <c r="L33" s="229"/>
      <c r="M33" s="165"/>
      <c r="N33" s="166"/>
      <c r="O33" s="229"/>
      <c r="P33" s="165"/>
      <c r="Q33" s="166"/>
      <c r="R33" s="229"/>
      <c r="S33" s="165"/>
      <c r="T33" s="166"/>
      <c r="U33" s="229"/>
      <c r="V33" s="165"/>
      <c r="W33" s="166"/>
      <c r="X33" s="174"/>
      <c r="Y33" s="174"/>
      <c r="Z33" s="174"/>
      <c r="AA33" s="174"/>
      <c r="AB33" s="174"/>
      <c r="AC33" s="174"/>
      <c r="AD33" s="174"/>
      <c r="AE33" s="174"/>
      <c r="AF33" s="174"/>
      <c r="AG33" s="174"/>
      <c r="AH33" s="174"/>
      <c r="AI33" s="174"/>
      <c r="AJ33" s="174"/>
      <c r="AK33" s="174"/>
      <c r="AL33" s="174"/>
      <c r="AM33" s="174"/>
      <c r="AN33" s="174"/>
      <c r="AO33" s="174"/>
      <c r="AP33" s="174"/>
      <c r="AQ33" s="174"/>
      <c r="AR33" s="174"/>
      <c r="AS33" s="174"/>
      <c r="AT33" s="174"/>
    </row>
    <row r="34" spans="1:46" ht="36" customHeight="1">
      <c r="A34" s="164" t="str">
        <f>TEXT("令和"&amp;【提出様式】受賞者の概況!$A$1-1&amp;"年度",1)&amp;CHAR(10)&amp;TEXT("（予定・実績）",1)</f>
        <v>令和7年度
（予定・実績）</v>
      </c>
      <c r="B34" s="165"/>
      <c r="C34" s="165"/>
      <c r="D34" s="165"/>
      <c r="E34" s="166"/>
      <c r="F34" s="229"/>
      <c r="G34" s="165"/>
      <c r="H34" s="166"/>
      <c r="I34" s="229"/>
      <c r="J34" s="165"/>
      <c r="K34" s="166"/>
      <c r="L34" s="229"/>
      <c r="M34" s="165"/>
      <c r="N34" s="166"/>
      <c r="O34" s="229"/>
      <c r="P34" s="165"/>
      <c r="Q34" s="166"/>
      <c r="R34" s="229"/>
      <c r="S34" s="165"/>
      <c r="T34" s="166"/>
      <c r="U34" s="229"/>
      <c r="V34" s="165"/>
      <c r="W34" s="166"/>
      <c r="X34" s="174"/>
      <c r="Y34" s="174"/>
      <c r="Z34" s="174"/>
      <c r="AA34" s="174"/>
      <c r="AB34" s="174"/>
      <c r="AC34" s="174"/>
      <c r="AD34" s="174"/>
      <c r="AE34" s="174"/>
      <c r="AF34" s="174"/>
      <c r="AG34" s="174"/>
      <c r="AH34" s="174"/>
      <c r="AI34" s="174"/>
      <c r="AJ34" s="174"/>
      <c r="AK34" s="174"/>
      <c r="AL34" s="174"/>
      <c r="AM34" s="174"/>
      <c r="AN34" s="174"/>
      <c r="AO34" s="174"/>
      <c r="AP34" s="174"/>
      <c r="AQ34" s="174"/>
      <c r="AR34" s="174"/>
      <c r="AS34" s="174"/>
      <c r="AT34" s="174"/>
    </row>
    <row r="35" spans="1:46" ht="15.95" customHeight="1">
      <c r="A35" s="49" t="s">
        <v>282</v>
      </c>
      <c r="B35" s="50"/>
      <c r="C35" s="50"/>
      <c r="D35" s="50"/>
      <c r="E35" s="50"/>
      <c r="F35" s="50"/>
      <c r="G35" s="50"/>
      <c r="H35" s="50"/>
      <c r="I35" s="50"/>
      <c r="J35" s="50"/>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row>
    <row r="36" spans="1:46" ht="15.95" customHeight="1">
      <c r="A36" s="49" t="s">
        <v>260</v>
      </c>
      <c r="B36" s="50"/>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row>
    <row r="37" spans="1:46" ht="15.95" customHeight="1">
      <c r="A37" s="49" t="s">
        <v>258</v>
      </c>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row>
    <row r="38" spans="1:46" ht="8.1" customHeight="1">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row>
    <row r="39" spans="1:46" ht="24" customHeight="1">
      <c r="A39" s="50" t="s">
        <v>214</v>
      </c>
      <c r="B39" s="50"/>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2"/>
      <c r="AL39" s="50"/>
      <c r="AM39" s="50"/>
      <c r="AN39" s="50"/>
      <c r="AO39" s="50"/>
      <c r="AP39" s="50"/>
      <c r="AQ39" s="50"/>
      <c r="AR39" s="50"/>
      <c r="AS39" s="50"/>
      <c r="AT39" s="50"/>
    </row>
    <row r="40" spans="1:46" ht="24" customHeight="1">
      <c r="A40" s="175" t="s">
        <v>1</v>
      </c>
      <c r="B40" s="159"/>
      <c r="C40" s="159"/>
      <c r="D40" s="159"/>
      <c r="E40" s="159"/>
      <c r="F40" s="175" t="s">
        <v>22</v>
      </c>
      <c r="G40" s="159"/>
      <c r="H40" s="159"/>
      <c r="I40" s="159"/>
      <c r="J40" s="159"/>
      <c r="K40" s="159"/>
      <c r="L40" s="159"/>
      <c r="M40" s="159"/>
      <c r="N40" s="159"/>
      <c r="O40" s="159"/>
      <c r="P40" s="159"/>
      <c r="Q40" s="159"/>
      <c r="R40" s="159"/>
      <c r="S40" s="159"/>
      <c r="T40" s="159"/>
      <c r="U40" s="159"/>
      <c r="V40" s="159"/>
      <c r="W40" s="159"/>
      <c r="X40" s="159"/>
      <c r="Y40" s="159"/>
      <c r="Z40" s="175" t="s">
        <v>25</v>
      </c>
      <c r="AA40" s="159"/>
      <c r="AB40" s="159"/>
      <c r="AC40" s="159"/>
      <c r="AD40" s="159"/>
      <c r="AE40" s="159"/>
      <c r="AF40" s="159"/>
      <c r="AG40" s="159"/>
      <c r="AH40" s="159"/>
      <c r="AI40" s="159"/>
      <c r="AJ40" s="159"/>
      <c r="AK40" s="159"/>
      <c r="AL40" s="159"/>
      <c r="AM40" s="159"/>
      <c r="AN40" s="159"/>
      <c r="AO40" s="159"/>
      <c r="AP40" s="159"/>
      <c r="AQ40" s="159"/>
      <c r="AR40" s="159"/>
      <c r="AS40" s="159"/>
      <c r="AT40" s="159"/>
    </row>
    <row r="41" spans="1:46" ht="24" customHeight="1">
      <c r="A41" s="159"/>
      <c r="B41" s="159"/>
      <c r="C41" s="159"/>
      <c r="D41" s="159"/>
      <c r="E41" s="159"/>
      <c r="F41" s="175" t="s">
        <v>23</v>
      </c>
      <c r="G41" s="159"/>
      <c r="H41" s="159"/>
      <c r="I41" s="159"/>
      <c r="J41" s="159"/>
      <c r="K41" s="159"/>
      <c r="L41" s="159"/>
      <c r="M41" s="159"/>
      <c r="N41" s="159"/>
      <c r="O41" s="159"/>
      <c r="P41" s="175" t="s">
        <v>24</v>
      </c>
      <c r="Q41" s="159"/>
      <c r="R41" s="159"/>
      <c r="S41" s="159"/>
      <c r="T41" s="159"/>
      <c r="U41" s="159"/>
      <c r="V41" s="159"/>
      <c r="W41" s="159"/>
      <c r="X41" s="159"/>
      <c r="Y41" s="159"/>
      <c r="Z41" s="175" t="s">
        <v>26</v>
      </c>
      <c r="AA41" s="159"/>
      <c r="AB41" s="159"/>
      <c r="AC41" s="159"/>
      <c r="AD41" s="159"/>
      <c r="AE41" s="159"/>
      <c r="AF41" s="159"/>
      <c r="AG41" s="159"/>
      <c r="AH41" s="159"/>
      <c r="AI41" s="159"/>
      <c r="AJ41" s="175" t="s">
        <v>27</v>
      </c>
      <c r="AK41" s="159"/>
      <c r="AL41" s="159"/>
      <c r="AM41" s="159"/>
      <c r="AN41" s="159"/>
      <c r="AO41" s="159"/>
      <c r="AP41" s="159"/>
      <c r="AQ41" s="159"/>
      <c r="AR41" s="159"/>
      <c r="AS41" s="159"/>
      <c r="AT41" s="159"/>
    </row>
    <row r="42" spans="1:46" ht="40.35" customHeight="1">
      <c r="A42" s="164" t="str">
        <f>TEXT("令和"&amp;【提出様式】受賞者の概況!$A$1-3&amp;"年度",1)</f>
        <v>令和5年度</v>
      </c>
      <c r="B42" s="165"/>
      <c r="C42" s="165"/>
      <c r="D42" s="165"/>
      <c r="E42" s="166"/>
      <c r="F42" s="174"/>
      <c r="G42" s="159"/>
      <c r="H42" s="159"/>
      <c r="I42" s="159"/>
      <c r="J42" s="159"/>
      <c r="K42" s="159"/>
      <c r="L42" s="159"/>
      <c r="M42" s="159"/>
      <c r="N42" s="159"/>
      <c r="O42" s="159"/>
      <c r="P42" s="174"/>
      <c r="Q42" s="159"/>
      <c r="R42" s="159"/>
      <c r="S42" s="159"/>
      <c r="T42" s="159"/>
      <c r="U42" s="159"/>
      <c r="V42" s="159"/>
      <c r="W42" s="159"/>
      <c r="X42" s="159"/>
      <c r="Y42" s="159"/>
      <c r="Z42" s="174"/>
      <c r="AA42" s="159"/>
      <c r="AB42" s="159"/>
      <c r="AC42" s="159"/>
      <c r="AD42" s="159"/>
      <c r="AE42" s="159"/>
      <c r="AF42" s="159"/>
      <c r="AG42" s="159"/>
      <c r="AH42" s="159"/>
      <c r="AI42" s="159"/>
      <c r="AJ42" s="174"/>
      <c r="AK42" s="159"/>
      <c r="AL42" s="159"/>
      <c r="AM42" s="159"/>
      <c r="AN42" s="159"/>
      <c r="AO42" s="159"/>
      <c r="AP42" s="159"/>
      <c r="AQ42" s="159"/>
      <c r="AR42" s="159"/>
      <c r="AS42" s="159"/>
      <c r="AT42" s="159"/>
    </row>
    <row r="43" spans="1:46" ht="40.35" customHeight="1">
      <c r="A43" s="164" t="str">
        <f>TEXT("令和"&amp;【提出様式】受賞者の概況!$A$1-2&amp;"年度",1)</f>
        <v>令和6年度</v>
      </c>
      <c r="B43" s="165"/>
      <c r="C43" s="165"/>
      <c r="D43" s="165"/>
      <c r="E43" s="166"/>
      <c r="F43" s="174"/>
      <c r="G43" s="159"/>
      <c r="H43" s="159"/>
      <c r="I43" s="159"/>
      <c r="J43" s="159"/>
      <c r="K43" s="159"/>
      <c r="L43" s="159"/>
      <c r="M43" s="159"/>
      <c r="N43" s="159"/>
      <c r="O43" s="159"/>
      <c r="P43" s="174"/>
      <c r="Q43" s="159"/>
      <c r="R43" s="159"/>
      <c r="S43" s="159"/>
      <c r="T43" s="159"/>
      <c r="U43" s="159"/>
      <c r="V43" s="159"/>
      <c r="W43" s="159"/>
      <c r="X43" s="159"/>
      <c r="Y43" s="159"/>
      <c r="Z43" s="174"/>
      <c r="AA43" s="159"/>
      <c r="AB43" s="159"/>
      <c r="AC43" s="159"/>
      <c r="AD43" s="159"/>
      <c r="AE43" s="159"/>
      <c r="AF43" s="159"/>
      <c r="AG43" s="159"/>
      <c r="AH43" s="159"/>
      <c r="AI43" s="159"/>
      <c r="AJ43" s="174"/>
      <c r="AK43" s="159"/>
      <c r="AL43" s="159"/>
      <c r="AM43" s="159"/>
      <c r="AN43" s="159"/>
      <c r="AO43" s="159"/>
      <c r="AP43" s="159"/>
      <c r="AQ43" s="159"/>
      <c r="AR43" s="159"/>
      <c r="AS43" s="159"/>
      <c r="AT43" s="159"/>
    </row>
    <row r="44" spans="1:46" ht="40.35" customHeight="1">
      <c r="A44" s="164" t="str">
        <f>TEXT("令和"&amp;【提出様式】受賞者の概況!$A$1-1&amp;"年度",1)&amp;CHAR(10)&amp;TEXT("（予定・実績）",1)</f>
        <v>令和7年度
（予定・実績）</v>
      </c>
      <c r="B44" s="165"/>
      <c r="C44" s="165"/>
      <c r="D44" s="165"/>
      <c r="E44" s="166"/>
      <c r="F44" s="174"/>
      <c r="G44" s="159"/>
      <c r="H44" s="159"/>
      <c r="I44" s="159"/>
      <c r="J44" s="159"/>
      <c r="K44" s="159"/>
      <c r="L44" s="159"/>
      <c r="M44" s="159"/>
      <c r="N44" s="159"/>
      <c r="O44" s="159"/>
      <c r="P44" s="174"/>
      <c r="Q44" s="159"/>
      <c r="R44" s="159"/>
      <c r="S44" s="159"/>
      <c r="T44" s="159"/>
      <c r="U44" s="159"/>
      <c r="V44" s="159"/>
      <c r="W44" s="159"/>
      <c r="X44" s="159"/>
      <c r="Y44" s="159"/>
      <c r="Z44" s="174"/>
      <c r="AA44" s="159"/>
      <c r="AB44" s="159"/>
      <c r="AC44" s="159"/>
      <c r="AD44" s="159"/>
      <c r="AE44" s="159"/>
      <c r="AF44" s="159"/>
      <c r="AG44" s="159"/>
      <c r="AH44" s="159"/>
      <c r="AI44" s="159"/>
      <c r="AJ44" s="174"/>
      <c r="AK44" s="159"/>
      <c r="AL44" s="159"/>
      <c r="AM44" s="159"/>
      <c r="AN44" s="159"/>
      <c r="AO44" s="159"/>
      <c r="AP44" s="159"/>
      <c r="AQ44" s="159"/>
      <c r="AR44" s="159"/>
      <c r="AS44" s="159"/>
      <c r="AT44" s="159"/>
    </row>
    <row r="45" spans="1:46" ht="15.95" customHeight="1">
      <c r="A45" s="49" t="s">
        <v>282</v>
      </c>
      <c r="B45" s="50"/>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row>
    <row r="46" spans="1:46" ht="15.95" customHeight="1">
      <c r="A46" s="53" t="s">
        <v>262</v>
      </c>
      <c r="B46" s="50"/>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row>
    <row r="47" spans="1:46" ht="8.1" customHeight="1">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row>
    <row r="48" spans="1:46" ht="24" customHeight="1">
      <c r="A48" s="50" t="str">
        <f>TEXT("(5)経営森林の林内路網整備状況（令和"&amp;【提出様式】受賞者の概況!A1-1&amp;"年度）",1)</f>
        <v>(5)経営森林の林内路網整備状況（令和7年度）</v>
      </c>
      <c r="B48" s="5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row>
    <row r="49" spans="1:46" ht="30" customHeight="1">
      <c r="A49" s="160" t="s">
        <v>15</v>
      </c>
      <c r="B49" s="159"/>
      <c r="C49" s="159"/>
      <c r="D49" s="159"/>
      <c r="E49" s="159"/>
      <c r="F49" s="160" t="s">
        <v>16</v>
      </c>
      <c r="G49" s="160"/>
      <c r="H49" s="159"/>
      <c r="I49" s="159"/>
      <c r="J49" s="159"/>
      <c r="K49" s="159"/>
      <c r="L49" s="159"/>
      <c r="M49" s="159"/>
      <c r="N49" s="159"/>
      <c r="O49" s="159"/>
      <c r="P49" s="160" t="s">
        <v>273</v>
      </c>
      <c r="Q49" s="160"/>
      <c r="R49" s="174"/>
      <c r="S49" s="174"/>
      <c r="T49" s="174"/>
      <c r="U49" s="174"/>
      <c r="V49" s="174"/>
      <c r="W49" s="174"/>
      <c r="X49" s="174"/>
      <c r="Y49" s="174"/>
      <c r="Z49" s="160" t="s">
        <v>17</v>
      </c>
      <c r="AA49" s="174"/>
      <c r="AB49" s="174"/>
      <c r="AC49" s="174"/>
      <c r="AD49" s="174"/>
      <c r="AE49" s="174"/>
      <c r="AF49" s="174"/>
      <c r="AG49" s="174"/>
      <c r="AH49" s="174"/>
      <c r="AI49" s="174"/>
      <c r="AJ49" s="227" t="s">
        <v>18</v>
      </c>
      <c r="AK49" s="159"/>
      <c r="AL49" s="159"/>
      <c r="AM49" s="159"/>
      <c r="AN49" s="159"/>
      <c r="AO49" s="159"/>
      <c r="AP49" s="159"/>
      <c r="AQ49" s="159"/>
      <c r="AR49" s="159"/>
      <c r="AS49" s="159"/>
      <c r="AT49" s="159"/>
    </row>
    <row r="50" spans="1:46" ht="40.35" customHeight="1">
      <c r="A50" s="174" t="s">
        <v>19</v>
      </c>
      <c r="B50" s="174"/>
      <c r="C50" s="174"/>
      <c r="D50" s="174"/>
      <c r="E50" s="174"/>
      <c r="F50" s="174"/>
      <c r="G50" s="174"/>
      <c r="H50" s="159"/>
      <c r="I50" s="159"/>
      <c r="J50" s="159"/>
      <c r="K50" s="159"/>
      <c r="L50" s="159"/>
      <c r="M50" s="159"/>
      <c r="N50" s="159"/>
      <c r="O50" s="159"/>
      <c r="P50" s="174"/>
      <c r="Q50" s="174"/>
      <c r="R50" s="159"/>
      <c r="S50" s="159"/>
      <c r="T50" s="159"/>
      <c r="U50" s="159"/>
      <c r="V50" s="159"/>
      <c r="W50" s="159"/>
      <c r="X50" s="159"/>
      <c r="Y50" s="159"/>
      <c r="Z50" s="174"/>
      <c r="AA50" s="174"/>
      <c r="AB50" s="159"/>
      <c r="AC50" s="159"/>
      <c r="AD50" s="159"/>
      <c r="AE50" s="159"/>
      <c r="AF50" s="159"/>
      <c r="AG50" s="159"/>
      <c r="AH50" s="159"/>
      <c r="AI50" s="159"/>
      <c r="AJ50" s="221"/>
      <c r="AK50" s="222"/>
      <c r="AL50" s="222"/>
      <c r="AM50" s="222"/>
      <c r="AN50" s="222"/>
      <c r="AO50" s="222"/>
      <c r="AP50" s="222"/>
      <c r="AQ50" s="222"/>
      <c r="AR50" s="222"/>
      <c r="AS50" s="222"/>
      <c r="AT50" s="222"/>
    </row>
    <row r="51" spans="1:46" ht="40.35" customHeight="1">
      <c r="A51" s="174" t="s">
        <v>223</v>
      </c>
      <c r="B51" s="174"/>
      <c r="C51" s="174"/>
      <c r="D51" s="174"/>
      <c r="E51" s="174"/>
      <c r="F51" s="174"/>
      <c r="G51" s="174"/>
      <c r="H51" s="159"/>
      <c r="I51" s="159"/>
      <c r="J51" s="159"/>
      <c r="K51" s="159"/>
      <c r="L51" s="159"/>
      <c r="M51" s="159"/>
      <c r="N51" s="159"/>
      <c r="O51" s="159"/>
      <c r="P51" s="174"/>
      <c r="Q51" s="174"/>
      <c r="R51" s="159"/>
      <c r="S51" s="159"/>
      <c r="T51" s="159"/>
      <c r="U51" s="159"/>
      <c r="V51" s="159"/>
      <c r="W51" s="159"/>
      <c r="X51" s="159"/>
      <c r="Y51" s="159"/>
      <c r="Z51" s="174"/>
      <c r="AA51" s="174"/>
      <c r="AB51" s="159"/>
      <c r="AC51" s="159"/>
      <c r="AD51" s="159"/>
      <c r="AE51" s="159"/>
      <c r="AF51" s="159"/>
      <c r="AG51" s="159"/>
      <c r="AH51" s="159"/>
      <c r="AI51" s="159"/>
      <c r="AJ51" s="222"/>
      <c r="AK51" s="222"/>
      <c r="AL51" s="222"/>
      <c r="AM51" s="222"/>
      <c r="AN51" s="222"/>
      <c r="AO51" s="222"/>
      <c r="AP51" s="222"/>
      <c r="AQ51" s="222"/>
      <c r="AR51" s="222"/>
      <c r="AS51" s="222"/>
      <c r="AT51" s="222"/>
    </row>
    <row r="52" spans="1:46" ht="40.35" customHeight="1">
      <c r="A52" s="174" t="s">
        <v>224</v>
      </c>
      <c r="B52" s="174"/>
      <c r="C52" s="174"/>
      <c r="D52" s="174"/>
      <c r="E52" s="174"/>
      <c r="F52" s="174"/>
      <c r="G52" s="174"/>
      <c r="H52" s="159"/>
      <c r="I52" s="159"/>
      <c r="J52" s="159"/>
      <c r="K52" s="159"/>
      <c r="L52" s="159"/>
      <c r="M52" s="159"/>
      <c r="N52" s="159"/>
      <c r="O52" s="159"/>
      <c r="P52" s="174"/>
      <c r="Q52" s="174"/>
      <c r="R52" s="159"/>
      <c r="S52" s="159"/>
      <c r="T52" s="159"/>
      <c r="U52" s="159"/>
      <c r="V52" s="159"/>
      <c r="W52" s="159"/>
      <c r="X52" s="159"/>
      <c r="Y52" s="159"/>
      <c r="Z52" s="174"/>
      <c r="AA52" s="174"/>
      <c r="AB52" s="159"/>
      <c r="AC52" s="159"/>
      <c r="AD52" s="159"/>
      <c r="AE52" s="159"/>
      <c r="AF52" s="159"/>
      <c r="AG52" s="159"/>
      <c r="AH52" s="159"/>
      <c r="AI52" s="159"/>
      <c r="AJ52" s="222"/>
      <c r="AK52" s="222"/>
      <c r="AL52" s="222"/>
      <c r="AM52" s="222"/>
      <c r="AN52" s="222"/>
      <c r="AO52" s="222"/>
      <c r="AP52" s="222"/>
      <c r="AQ52" s="222"/>
      <c r="AR52" s="222"/>
      <c r="AS52" s="222"/>
      <c r="AT52" s="222"/>
    </row>
    <row r="53" spans="1:46" ht="40.35" customHeight="1">
      <c r="A53" s="174" t="s">
        <v>68</v>
      </c>
      <c r="B53" s="174"/>
      <c r="C53" s="174"/>
      <c r="D53" s="174"/>
      <c r="E53" s="174"/>
      <c r="F53" s="174"/>
      <c r="G53" s="174"/>
      <c r="H53" s="159"/>
      <c r="I53" s="159"/>
      <c r="J53" s="159"/>
      <c r="K53" s="159"/>
      <c r="L53" s="159"/>
      <c r="M53" s="159"/>
      <c r="N53" s="159"/>
      <c r="O53" s="159"/>
      <c r="P53" s="174"/>
      <c r="Q53" s="174"/>
      <c r="R53" s="159"/>
      <c r="S53" s="159"/>
      <c r="T53" s="159"/>
      <c r="U53" s="159"/>
      <c r="V53" s="159"/>
      <c r="W53" s="159"/>
      <c r="X53" s="159"/>
      <c r="Y53" s="159"/>
      <c r="Z53" s="174"/>
      <c r="AA53" s="174"/>
      <c r="AB53" s="159"/>
      <c r="AC53" s="159"/>
      <c r="AD53" s="159"/>
      <c r="AE53" s="159"/>
      <c r="AF53" s="159"/>
      <c r="AG53" s="159"/>
      <c r="AH53" s="159"/>
      <c r="AI53" s="159"/>
      <c r="AJ53" s="222"/>
      <c r="AK53" s="222"/>
      <c r="AL53" s="222"/>
      <c r="AM53" s="222"/>
      <c r="AN53" s="222"/>
      <c r="AO53" s="222"/>
      <c r="AP53" s="222"/>
      <c r="AQ53" s="222"/>
      <c r="AR53" s="222"/>
      <c r="AS53" s="222"/>
      <c r="AT53" s="222"/>
    </row>
    <row r="54" spans="1:46" ht="40.35" customHeight="1">
      <c r="A54" s="174" t="s">
        <v>20</v>
      </c>
      <c r="B54" s="159"/>
      <c r="C54" s="159"/>
      <c r="D54" s="159"/>
      <c r="E54" s="159"/>
      <c r="F54" s="174"/>
      <c r="G54" s="174"/>
      <c r="H54" s="159"/>
      <c r="I54" s="159"/>
      <c r="J54" s="159"/>
      <c r="K54" s="159"/>
      <c r="L54" s="159"/>
      <c r="M54" s="159"/>
      <c r="N54" s="159"/>
      <c r="O54" s="159"/>
      <c r="P54" s="174"/>
      <c r="Q54" s="174"/>
      <c r="R54" s="159"/>
      <c r="S54" s="159"/>
      <c r="T54" s="159"/>
      <c r="U54" s="159"/>
      <c r="V54" s="159"/>
      <c r="W54" s="159"/>
      <c r="X54" s="159"/>
      <c r="Y54" s="159"/>
      <c r="Z54" s="174"/>
      <c r="AA54" s="174"/>
      <c r="AB54" s="159"/>
      <c r="AC54" s="159"/>
      <c r="AD54" s="159"/>
      <c r="AE54" s="159"/>
      <c r="AF54" s="159"/>
      <c r="AG54" s="159"/>
      <c r="AH54" s="159"/>
      <c r="AI54" s="159"/>
      <c r="AJ54" s="174"/>
      <c r="AK54" s="159"/>
      <c r="AL54" s="159"/>
      <c r="AM54" s="159"/>
      <c r="AN54" s="159"/>
      <c r="AO54" s="159"/>
      <c r="AP54" s="159"/>
      <c r="AQ54" s="159"/>
      <c r="AR54" s="159"/>
      <c r="AS54" s="159"/>
      <c r="AT54" s="159"/>
    </row>
    <row r="55" spans="1:46" ht="15.95" customHeight="1">
      <c r="A55" s="53" t="s">
        <v>21</v>
      </c>
      <c r="B55" s="50"/>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row>
    <row r="56" spans="1:46" ht="8.1" customHeight="1">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row>
    <row r="57" spans="1:46" ht="24" customHeight="1">
      <c r="A57" s="50" t="s">
        <v>230</v>
      </c>
      <c r="B57" s="50"/>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2" t="s">
        <v>31</v>
      </c>
      <c r="AT57" s="50"/>
    </row>
    <row r="58" spans="1:46" ht="24" customHeight="1">
      <c r="A58" s="176" t="s">
        <v>30</v>
      </c>
      <c r="B58" s="177"/>
      <c r="C58" s="177"/>
      <c r="D58" s="177"/>
      <c r="E58" s="177"/>
      <c r="F58" s="174" t="s">
        <v>231</v>
      </c>
      <c r="G58" s="159"/>
      <c r="H58" s="159"/>
      <c r="I58" s="159"/>
      <c r="J58" s="159"/>
      <c r="K58" s="159"/>
      <c r="L58" s="159"/>
      <c r="M58" s="159"/>
      <c r="N58" s="159"/>
      <c r="O58" s="159"/>
      <c r="P58" s="174" t="s">
        <v>232</v>
      </c>
      <c r="Q58" s="159"/>
      <c r="R58" s="159"/>
      <c r="S58" s="159"/>
      <c r="T58" s="159"/>
      <c r="U58" s="159"/>
      <c r="V58" s="159"/>
      <c r="W58" s="159"/>
      <c r="X58" s="159"/>
      <c r="Y58" s="159"/>
      <c r="Z58" s="175" t="s">
        <v>233</v>
      </c>
      <c r="AA58" s="175"/>
      <c r="AB58" s="175"/>
      <c r="AC58" s="175"/>
      <c r="AD58" s="175"/>
      <c r="AE58" s="175"/>
      <c r="AF58" s="175"/>
      <c r="AG58" s="175"/>
      <c r="AH58" s="175"/>
      <c r="AI58" s="175"/>
      <c r="AJ58" s="182" t="s">
        <v>4</v>
      </c>
      <c r="AK58" s="183"/>
      <c r="AL58" s="183"/>
      <c r="AM58" s="183"/>
      <c r="AN58" s="183"/>
      <c r="AO58" s="183"/>
      <c r="AP58" s="183"/>
      <c r="AQ58" s="183"/>
      <c r="AR58" s="183"/>
      <c r="AS58" s="183"/>
      <c r="AT58" s="184"/>
    </row>
    <row r="59" spans="1:46" ht="24" customHeight="1">
      <c r="A59" s="178" t="s">
        <v>39</v>
      </c>
      <c r="B59" s="178"/>
      <c r="C59" s="178"/>
      <c r="D59" s="178"/>
      <c r="E59" s="178"/>
      <c r="F59" s="175" t="s">
        <v>28</v>
      </c>
      <c r="G59" s="175"/>
      <c r="H59" s="175"/>
      <c r="I59" s="175"/>
      <c r="J59" s="175"/>
      <c r="K59" s="175" t="s">
        <v>29</v>
      </c>
      <c r="L59" s="175"/>
      <c r="M59" s="175"/>
      <c r="N59" s="175"/>
      <c r="O59" s="175"/>
      <c r="P59" s="175" t="s">
        <v>28</v>
      </c>
      <c r="Q59" s="175"/>
      <c r="R59" s="175"/>
      <c r="S59" s="175"/>
      <c r="T59" s="175"/>
      <c r="U59" s="175" t="s">
        <v>29</v>
      </c>
      <c r="V59" s="175"/>
      <c r="W59" s="175"/>
      <c r="X59" s="175"/>
      <c r="Y59" s="175"/>
      <c r="Z59" s="175" t="s">
        <v>28</v>
      </c>
      <c r="AA59" s="175"/>
      <c r="AB59" s="175"/>
      <c r="AC59" s="175"/>
      <c r="AD59" s="175"/>
      <c r="AE59" s="175" t="s">
        <v>29</v>
      </c>
      <c r="AF59" s="175"/>
      <c r="AG59" s="175"/>
      <c r="AH59" s="175"/>
      <c r="AI59" s="175"/>
      <c r="AJ59" s="174" t="s">
        <v>234</v>
      </c>
      <c r="AK59" s="174"/>
      <c r="AL59" s="174"/>
      <c r="AM59" s="174"/>
      <c r="AN59" s="174"/>
      <c r="AO59" s="174"/>
      <c r="AP59" s="174" t="s">
        <v>234</v>
      </c>
      <c r="AQ59" s="174"/>
      <c r="AR59" s="174"/>
      <c r="AS59" s="174"/>
      <c r="AT59" s="174"/>
    </row>
    <row r="60" spans="1:46" ht="40.35" customHeight="1">
      <c r="A60" s="164" t="str">
        <f>TEXT("令和"&amp;【提出様式】受賞者の概況!$A$1-3&amp;"年度",1)</f>
        <v>令和5年度</v>
      </c>
      <c r="B60" s="165"/>
      <c r="C60" s="165"/>
      <c r="D60" s="165"/>
      <c r="E60" s="166"/>
      <c r="F60" s="159"/>
      <c r="G60" s="159"/>
      <c r="H60" s="159"/>
      <c r="I60" s="159"/>
      <c r="J60" s="159"/>
      <c r="K60" s="159"/>
      <c r="L60" s="159"/>
      <c r="M60" s="159"/>
      <c r="N60" s="159"/>
      <c r="O60" s="159"/>
      <c r="P60" s="159"/>
      <c r="Q60" s="159"/>
      <c r="R60" s="159"/>
      <c r="S60" s="159"/>
      <c r="T60" s="159"/>
      <c r="U60" s="159"/>
      <c r="V60" s="159"/>
      <c r="W60" s="159"/>
      <c r="X60" s="159"/>
      <c r="Y60" s="159"/>
      <c r="Z60" s="159"/>
      <c r="AA60" s="159"/>
      <c r="AB60" s="159"/>
      <c r="AC60" s="159"/>
      <c r="AD60" s="159"/>
      <c r="AE60" s="159"/>
      <c r="AF60" s="159"/>
      <c r="AG60" s="159"/>
      <c r="AH60" s="159"/>
      <c r="AI60" s="159"/>
      <c r="AJ60" s="174"/>
      <c r="AK60" s="174"/>
      <c r="AL60" s="174"/>
      <c r="AM60" s="174"/>
      <c r="AN60" s="174"/>
      <c r="AO60" s="174"/>
      <c r="AP60" s="174"/>
      <c r="AQ60" s="174"/>
      <c r="AR60" s="174"/>
      <c r="AS60" s="174"/>
      <c r="AT60" s="174"/>
    </row>
    <row r="61" spans="1:46" ht="40.35" customHeight="1">
      <c r="A61" s="164" t="str">
        <f>TEXT("令和"&amp;【提出様式】受賞者の概況!$A$1-2&amp;"年度",1)</f>
        <v>令和6年度</v>
      </c>
      <c r="B61" s="165"/>
      <c r="C61" s="165"/>
      <c r="D61" s="165"/>
      <c r="E61" s="166"/>
      <c r="F61" s="159"/>
      <c r="G61" s="159"/>
      <c r="H61" s="159"/>
      <c r="I61" s="159"/>
      <c r="J61" s="159"/>
      <c r="K61" s="159"/>
      <c r="L61" s="159"/>
      <c r="M61" s="159"/>
      <c r="N61" s="159"/>
      <c r="O61" s="159"/>
      <c r="P61" s="159"/>
      <c r="Q61" s="159"/>
      <c r="R61" s="159"/>
      <c r="S61" s="159"/>
      <c r="T61" s="159"/>
      <c r="U61" s="159"/>
      <c r="V61" s="159"/>
      <c r="W61" s="159"/>
      <c r="X61" s="159"/>
      <c r="Y61" s="159"/>
      <c r="Z61" s="159"/>
      <c r="AA61" s="159"/>
      <c r="AB61" s="159"/>
      <c r="AC61" s="159"/>
      <c r="AD61" s="159"/>
      <c r="AE61" s="159"/>
      <c r="AF61" s="159"/>
      <c r="AG61" s="159"/>
      <c r="AH61" s="159"/>
      <c r="AI61" s="159"/>
      <c r="AJ61" s="174"/>
      <c r="AK61" s="174"/>
      <c r="AL61" s="174"/>
      <c r="AM61" s="174"/>
      <c r="AN61" s="174"/>
      <c r="AO61" s="174"/>
      <c r="AP61" s="174"/>
      <c r="AQ61" s="174"/>
      <c r="AR61" s="174"/>
      <c r="AS61" s="174"/>
      <c r="AT61" s="174"/>
    </row>
    <row r="62" spans="1:46" ht="40.35" customHeight="1">
      <c r="A62" s="164" t="str">
        <f>TEXT("令和"&amp;【提出様式】受賞者の概況!$A$1-1&amp;"年度",1)&amp;CHAR(10)&amp;TEXT("（予定・実績）",1)</f>
        <v>令和7年度
（予定・実績）</v>
      </c>
      <c r="B62" s="165"/>
      <c r="C62" s="165"/>
      <c r="D62" s="165"/>
      <c r="E62" s="166"/>
      <c r="F62" s="159"/>
      <c r="G62" s="159"/>
      <c r="H62" s="159"/>
      <c r="I62" s="159"/>
      <c r="J62" s="159"/>
      <c r="K62" s="159"/>
      <c r="L62" s="159"/>
      <c r="M62" s="159"/>
      <c r="N62" s="159"/>
      <c r="O62" s="159"/>
      <c r="P62" s="159"/>
      <c r="Q62" s="159"/>
      <c r="R62" s="159"/>
      <c r="S62" s="159"/>
      <c r="T62" s="159"/>
      <c r="U62" s="159"/>
      <c r="V62" s="159"/>
      <c r="W62" s="159"/>
      <c r="X62" s="159"/>
      <c r="Y62" s="159"/>
      <c r="Z62" s="159"/>
      <c r="AA62" s="159"/>
      <c r="AB62" s="159"/>
      <c r="AC62" s="159"/>
      <c r="AD62" s="159"/>
      <c r="AE62" s="159"/>
      <c r="AF62" s="159"/>
      <c r="AG62" s="159"/>
      <c r="AH62" s="159"/>
      <c r="AI62" s="159"/>
      <c r="AJ62" s="174"/>
      <c r="AK62" s="174"/>
      <c r="AL62" s="174"/>
      <c r="AM62" s="174"/>
      <c r="AN62" s="174"/>
      <c r="AO62" s="174"/>
      <c r="AP62" s="174"/>
      <c r="AQ62" s="174"/>
      <c r="AR62" s="174"/>
      <c r="AS62" s="174"/>
      <c r="AT62" s="174"/>
    </row>
    <row r="63" spans="1:46" ht="15.95" customHeight="1">
      <c r="A63" s="49" t="s">
        <v>282</v>
      </c>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row>
    <row r="64" spans="1:46" ht="15.95" customHeight="1">
      <c r="A64" s="53" t="s">
        <v>263</v>
      </c>
      <c r="B64" s="50"/>
      <c r="C64" s="51"/>
      <c r="D64" s="51"/>
      <c r="E64" s="51"/>
      <c r="F64" s="51"/>
      <c r="G64" s="51"/>
      <c r="H64" s="51"/>
      <c r="I64" s="51"/>
      <c r="J64" s="51"/>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row>
    <row r="65" spans="1:46" ht="8.1" customHeight="1">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row>
    <row r="66" spans="1:46" ht="24" customHeight="1">
      <c r="A66" s="50" t="s">
        <v>215</v>
      </c>
      <c r="B66" s="50"/>
      <c r="C66" s="50"/>
      <c r="D66" s="50"/>
      <c r="E66" s="50"/>
      <c r="F66" s="50"/>
      <c r="G66" s="50"/>
      <c r="H66" s="50"/>
      <c r="I66" s="50"/>
      <c r="J66" s="50"/>
      <c r="K66" s="50"/>
      <c r="L66" s="50"/>
      <c r="M66" s="50"/>
      <c r="N66" s="50"/>
      <c r="O66" s="50"/>
      <c r="P66" s="50"/>
      <c r="Q66" s="50"/>
      <c r="R66" s="50"/>
      <c r="S66" s="50"/>
      <c r="T66" s="50"/>
      <c r="U66" s="50"/>
      <c r="V66" s="50"/>
      <c r="W66" s="50"/>
      <c r="X66" s="50"/>
      <c r="Y66" s="50"/>
      <c r="Z66" s="52"/>
      <c r="AA66" s="50"/>
      <c r="AB66" s="50"/>
      <c r="AC66" s="50"/>
      <c r="AD66" s="50"/>
      <c r="AE66" s="50"/>
      <c r="AF66" s="50"/>
      <c r="AG66" s="50"/>
      <c r="AH66" s="50"/>
      <c r="AI66" s="50"/>
      <c r="AJ66" s="50"/>
      <c r="AK66" s="50"/>
      <c r="AL66" s="50"/>
      <c r="AM66" s="50"/>
      <c r="AN66" s="50"/>
      <c r="AO66" s="50"/>
      <c r="AP66" s="50"/>
      <c r="AQ66" s="50"/>
      <c r="AR66" s="50"/>
      <c r="AS66" s="52" t="s">
        <v>31</v>
      </c>
      <c r="AT66" s="50"/>
    </row>
    <row r="67" spans="1:46" ht="24" customHeight="1">
      <c r="A67" s="176" t="s">
        <v>1</v>
      </c>
      <c r="B67" s="177"/>
      <c r="C67" s="177"/>
      <c r="D67" s="177"/>
      <c r="E67" s="177"/>
      <c r="F67" s="174" t="s">
        <v>83</v>
      </c>
      <c r="G67" s="159"/>
      <c r="H67" s="159"/>
      <c r="I67" s="159"/>
      <c r="J67" s="159"/>
      <c r="K67" s="159"/>
      <c r="L67" s="159"/>
      <c r="M67" s="159"/>
      <c r="N67" s="159"/>
      <c r="O67" s="159"/>
      <c r="P67" s="159"/>
      <c r="Q67" s="159"/>
      <c r="R67" s="159"/>
      <c r="S67" s="159"/>
      <c r="T67" s="159"/>
      <c r="U67" s="174" t="s">
        <v>87</v>
      </c>
      <c r="V67" s="159"/>
      <c r="W67" s="159"/>
      <c r="X67" s="159"/>
      <c r="Y67" s="159"/>
      <c r="Z67" s="159"/>
      <c r="AA67" s="159"/>
      <c r="AB67" s="159"/>
      <c r="AC67" s="159"/>
      <c r="AD67" s="159"/>
      <c r="AE67" s="159"/>
      <c r="AF67" s="159"/>
      <c r="AG67" s="159"/>
      <c r="AH67" s="159"/>
      <c r="AI67" s="159"/>
      <c r="AJ67" s="226" t="s">
        <v>107</v>
      </c>
      <c r="AK67" s="158"/>
      <c r="AL67" s="158"/>
      <c r="AM67" s="158"/>
      <c r="AN67" s="158"/>
      <c r="AO67" s="226" t="s">
        <v>275</v>
      </c>
      <c r="AP67" s="158"/>
      <c r="AQ67" s="158"/>
      <c r="AR67" s="158"/>
      <c r="AS67" s="158"/>
      <c r="AT67" s="158"/>
    </row>
    <row r="68" spans="1:46" ht="24" customHeight="1">
      <c r="A68" s="178" t="s">
        <v>39</v>
      </c>
      <c r="B68" s="178"/>
      <c r="C68" s="178"/>
      <c r="D68" s="178"/>
      <c r="E68" s="178"/>
      <c r="F68" s="174" t="s">
        <v>84</v>
      </c>
      <c r="G68" s="159"/>
      <c r="H68" s="159"/>
      <c r="I68" s="159"/>
      <c r="J68" s="159"/>
      <c r="K68" s="174" t="s">
        <v>85</v>
      </c>
      <c r="L68" s="159"/>
      <c r="M68" s="159"/>
      <c r="N68" s="159"/>
      <c r="O68" s="159"/>
      <c r="P68" s="174" t="s">
        <v>86</v>
      </c>
      <c r="Q68" s="159"/>
      <c r="R68" s="159"/>
      <c r="S68" s="159"/>
      <c r="T68" s="159"/>
      <c r="U68" s="174" t="s">
        <v>84</v>
      </c>
      <c r="V68" s="159"/>
      <c r="W68" s="159"/>
      <c r="X68" s="159"/>
      <c r="Y68" s="159"/>
      <c r="Z68" s="174" t="s">
        <v>85</v>
      </c>
      <c r="AA68" s="159"/>
      <c r="AB68" s="159"/>
      <c r="AC68" s="159"/>
      <c r="AD68" s="159"/>
      <c r="AE68" s="174" t="s">
        <v>86</v>
      </c>
      <c r="AF68" s="159"/>
      <c r="AG68" s="159"/>
      <c r="AH68" s="159"/>
      <c r="AI68" s="159"/>
      <c r="AJ68" s="158"/>
      <c r="AK68" s="158"/>
      <c r="AL68" s="158"/>
      <c r="AM68" s="158"/>
      <c r="AN68" s="158"/>
      <c r="AO68" s="158"/>
      <c r="AP68" s="158"/>
      <c r="AQ68" s="158"/>
      <c r="AR68" s="158"/>
      <c r="AS68" s="158"/>
      <c r="AT68" s="158"/>
    </row>
    <row r="69" spans="1:46" ht="40.35" customHeight="1">
      <c r="A69" s="164" t="str">
        <f>TEXT("令和"&amp;【提出様式】受賞者の概況!$A$1-3&amp;"年度",1)</f>
        <v>令和5年度</v>
      </c>
      <c r="B69" s="165"/>
      <c r="C69" s="165"/>
      <c r="D69" s="165"/>
      <c r="E69" s="166"/>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c r="AL69" s="159"/>
      <c r="AM69" s="159"/>
      <c r="AN69" s="159"/>
      <c r="AO69" s="159"/>
      <c r="AP69" s="159"/>
      <c r="AQ69" s="159"/>
      <c r="AR69" s="159"/>
      <c r="AS69" s="159"/>
      <c r="AT69" s="159"/>
    </row>
    <row r="70" spans="1:46" ht="40.35" customHeight="1">
      <c r="A70" s="164" t="str">
        <f>TEXT("令和"&amp;【提出様式】受賞者の概況!$A$1-2&amp;"年度",1)</f>
        <v>令和6年度</v>
      </c>
      <c r="B70" s="165"/>
      <c r="C70" s="165"/>
      <c r="D70" s="165"/>
      <c r="E70" s="166"/>
      <c r="F70" s="159"/>
      <c r="G70" s="159"/>
      <c r="H70" s="159"/>
      <c r="I70" s="159"/>
      <c r="J70" s="159"/>
      <c r="K70" s="159"/>
      <c r="L70" s="159"/>
      <c r="M70" s="159"/>
      <c r="N70" s="159"/>
      <c r="O70" s="159"/>
      <c r="P70" s="159"/>
      <c r="Q70" s="159"/>
      <c r="R70" s="159"/>
      <c r="S70" s="159"/>
      <c r="T70" s="159"/>
      <c r="U70" s="159"/>
      <c r="V70" s="159"/>
      <c r="W70" s="159"/>
      <c r="X70" s="159"/>
      <c r="Y70" s="159"/>
      <c r="Z70" s="159"/>
      <c r="AA70" s="159"/>
      <c r="AB70" s="159"/>
      <c r="AC70" s="159"/>
      <c r="AD70" s="159"/>
      <c r="AE70" s="159"/>
      <c r="AF70" s="159"/>
      <c r="AG70" s="159"/>
      <c r="AH70" s="159"/>
      <c r="AI70" s="159"/>
      <c r="AJ70" s="159"/>
      <c r="AK70" s="159"/>
      <c r="AL70" s="159"/>
      <c r="AM70" s="159"/>
      <c r="AN70" s="159"/>
      <c r="AO70" s="159"/>
      <c r="AP70" s="159"/>
      <c r="AQ70" s="159"/>
      <c r="AR70" s="159"/>
      <c r="AS70" s="159"/>
      <c r="AT70" s="159"/>
    </row>
    <row r="71" spans="1:46" ht="40.35" customHeight="1">
      <c r="A71" s="164" t="str">
        <f>TEXT("令和"&amp;【提出様式】受賞者の概況!$A$1-1&amp;"年度",1)&amp;CHAR(10)&amp;TEXT("（予定・実績）",1)</f>
        <v>令和7年度
（予定・実績）</v>
      </c>
      <c r="B71" s="165"/>
      <c r="C71" s="165"/>
      <c r="D71" s="165"/>
      <c r="E71" s="166"/>
      <c r="F71" s="159"/>
      <c r="G71" s="159"/>
      <c r="H71" s="159"/>
      <c r="I71" s="159"/>
      <c r="J71" s="159"/>
      <c r="K71" s="159"/>
      <c r="L71" s="159"/>
      <c r="M71" s="159"/>
      <c r="N71" s="159"/>
      <c r="O71" s="159"/>
      <c r="P71" s="159"/>
      <c r="Q71" s="159"/>
      <c r="R71" s="159"/>
      <c r="S71" s="159"/>
      <c r="T71" s="159"/>
      <c r="U71" s="159"/>
      <c r="V71" s="159"/>
      <c r="W71" s="159"/>
      <c r="X71" s="159"/>
      <c r="Y71" s="159"/>
      <c r="Z71" s="159"/>
      <c r="AA71" s="159"/>
      <c r="AB71" s="159"/>
      <c r="AC71" s="159"/>
      <c r="AD71" s="159"/>
      <c r="AE71" s="159"/>
      <c r="AF71" s="159"/>
      <c r="AG71" s="159"/>
      <c r="AH71" s="159"/>
      <c r="AI71" s="159"/>
      <c r="AJ71" s="159"/>
      <c r="AK71" s="159"/>
      <c r="AL71" s="159"/>
      <c r="AM71" s="159"/>
      <c r="AN71" s="159"/>
      <c r="AO71" s="159"/>
      <c r="AP71" s="159"/>
      <c r="AQ71" s="159"/>
      <c r="AR71" s="159"/>
      <c r="AS71" s="159"/>
      <c r="AT71" s="159"/>
    </row>
    <row r="72" spans="1:46" ht="15.95" customHeight="1">
      <c r="A72" s="49" t="s">
        <v>282</v>
      </c>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row>
    <row r="73" spans="1:46" ht="19.5" customHeight="1">
      <c r="A73" s="50"/>
      <c r="B73" s="51"/>
      <c r="C73" s="51"/>
      <c r="D73" s="51"/>
      <c r="E73" s="51"/>
      <c r="F73" s="51"/>
      <c r="G73" s="51"/>
      <c r="H73" s="51"/>
      <c r="I73" s="51"/>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row>
    <row r="74" spans="1:46" ht="24" customHeight="1">
      <c r="A74" s="50" t="s">
        <v>235</v>
      </c>
      <c r="B74" s="50"/>
      <c r="C74" s="50"/>
      <c r="D74" s="50"/>
      <c r="E74" s="50"/>
      <c r="F74" s="50"/>
      <c r="G74" s="50"/>
      <c r="H74" s="50"/>
      <c r="I74" s="50"/>
      <c r="J74" s="50"/>
      <c r="K74" s="50"/>
      <c r="L74" s="50"/>
      <c r="M74" s="50"/>
      <c r="N74" s="50"/>
      <c r="O74" s="50"/>
      <c r="P74" s="50"/>
      <c r="Q74" s="50"/>
      <c r="R74" s="50"/>
      <c r="S74" s="50"/>
      <c r="T74" s="50"/>
      <c r="U74" s="50"/>
      <c r="V74" s="50"/>
      <c r="W74" s="50"/>
      <c r="X74" s="50"/>
      <c r="Y74" s="52"/>
      <c r="Z74" s="52"/>
      <c r="AA74" s="52"/>
      <c r="AB74" s="52"/>
      <c r="AC74" s="50"/>
      <c r="AD74" s="50"/>
      <c r="AE74" s="50"/>
      <c r="AF74" s="50"/>
      <c r="AG74" s="50"/>
      <c r="AH74" s="50"/>
      <c r="AI74" s="50"/>
      <c r="AJ74" s="50"/>
      <c r="AK74" s="50"/>
      <c r="AL74" s="52"/>
      <c r="AM74" s="52"/>
      <c r="AN74" s="52"/>
      <c r="AO74" s="52"/>
      <c r="AP74" s="50"/>
      <c r="AQ74" s="50"/>
      <c r="AR74" s="50"/>
      <c r="AS74" s="52" t="s">
        <v>91</v>
      </c>
      <c r="AT74" s="50"/>
    </row>
    <row r="75" spans="1:46" ht="24" customHeight="1">
      <c r="A75" s="176" t="s">
        <v>1</v>
      </c>
      <c r="B75" s="177"/>
      <c r="C75" s="177"/>
      <c r="D75" s="177"/>
      <c r="E75" s="177"/>
      <c r="F75" s="174" t="s">
        <v>92</v>
      </c>
      <c r="G75" s="174"/>
      <c r="H75" s="174"/>
      <c r="I75" s="174"/>
      <c r="J75" s="174"/>
      <c r="K75" s="174"/>
      <c r="L75" s="174"/>
      <c r="M75" s="174"/>
      <c r="N75" s="174"/>
      <c r="O75" s="174"/>
      <c r="P75" s="174"/>
      <c r="Q75" s="174"/>
      <c r="R75" s="174"/>
      <c r="S75" s="174"/>
      <c r="T75" s="174" t="s">
        <v>93</v>
      </c>
      <c r="U75" s="174"/>
      <c r="V75" s="174"/>
      <c r="W75" s="174"/>
      <c r="X75" s="174"/>
      <c r="Y75" s="174"/>
      <c r="Z75" s="174"/>
      <c r="AA75" s="174"/>
      <c r="AB75" s="174"/>
      <c r="AC75" s="174"/>
      <c r="AD75" s="174"/>
      <c r="AE75" s="174"/>
      <c r="AF75" s="174"/>
      <c r="AG75" s="174"/>
      <c r="AH75" s="174" t="s">
        <v>94</v>
      </c>
      <c r="AI75" s="159"/>
      <c r="AJ75" s="159"/>
      <c r="AK75" s="159"/>
      <c r="AL75" s="159"/>
      <c r="AM75" s="159"/>
      <c r="AN75" s="159"/>
      <c r="AO75" s="159"/>
      <c r="AP75" s="159"/>
      <c r="AQ75" s="159"/>
      <c r="AR75" s="159"/>
      <c r="AS75" s="159"/>
      <c r="AT75" s="159"/>
    </row>
    <row r="76" spans="1:46" ht="24" customHeight="1">
      <c r="A76" s="178" t="s">
        <v>415</v>
      </c>
      <c r="B76" s="178"/>
      <c r="C76" s="178"/>
      <c r="D76" s="178"/>
      <c r="E76" s="178"/>
      <c r="F76" s="174" t="s">
        <v>81</v>
      </c>
      <c r="G76" s="174"/>
      <c r="H76" s="174"/>
      <c r="I76" s="174"/>
      <c r="J76" s="174"/>
      <c r="K76" s="175" t="s">
        <v>82</v>
      </c>
      <c r="L76" s="175"/>
      <c r="M76" s="175"/>
      <c r="N76" s="175"/>
      <c r="O76" s="175" t="s">
        <v>276</v>
      </c>
      <c r="P76" s="174"/>
      <c r="Q76" s="174"/>
      <c r="R76" s="174"/>
      <c r="S76" s="174"/>
      <c r="T76" s="174" t="s">
        <v>81</v>
      </c>
      <c r="U76" s="174"/>
      <c r="V76" s="174"/>
      <c r="W76" s="174"/>
      <c r="X76" s="174"/>
      <c r="Y76" s="175" t="s">
        <v>82</v>
      </c>
      <c r="Z76" s="175"/>
      <c r="AA76" s="175"/>
      <c r="AB76" s="175"/>
      <c r="AC76" s="175" t="s">
        <v>276</v>
      </c>
      <c r="AD76" s="174"/>
      <c r="AE76" s="174"/>
      <c r="AF76" s="174"/>
      <c r="AG76" s="174"/>
      <c r="AH76" s="175" t="s">
        <v>81</v>
      </c>
      <c r="AI76" s="175"/>
      <c r="AJ76" s="175"/>
      <c r="AK76" s="175"/>
      <c r="AL76" s="175" t="s">
        <v>82</v>
      </c>
      <c r="AM76" s="175"/>
      <c r="AN76" s="175"/>
      <c r="AO76" s="175"/>
      <c r="AP76" s="175" t="s">
        <v>276</v>
      </c>
      <c r="AQ76" s="174"/>
      <c r="AR76" s="174"/>
      <c r="AS76" s="174"/>
      <c r="AT76" s="174"/>
    </row>
    <row r="77" spans="1:46" ht="40.35" customHeight="1">
      <c r="A77" s="164" t="str">
        <f>TEXT("令和"&amp;【提出様式】受賞者の概況!$A$1-3&amp;"年度",1)</f>
        <v>令和5年度</v>
      </c>
      <c r="B77" s="165"/>
      <c r="C77" s="165"/>
      <c r="D77" s="165"/>
      <c r="E77" s="166"/>
      <c r="F77" s="159"/>
      <c r="G77" s="159"/>
      <c r="H77" s="159"/>
      <c r="I77" s="159"/>
      <c r="J77" s="159"/>
      <c r="K77" s="159"/>
      <c r="L77" s="159"/>
      <c r="M77" s="159"/>
      <c r="N77" s="159"/>
      <c r="O77" s="159"/>
      <c r="P77" s="159"/>
      <c r="Q77" s="159"/>
      <c r="R77" s="159"/>
      <c r="S77" s="159"/>
      <c r="T77" s="159"/>
      <c r="U77" s="159"/>
      <c r="V77" s="159"/>
      <c r="W77" s="159"/>
      <c r="X77" s="159"/>
      <c r="Y77" s="159"/>
      <c r="Z77" s="159"/>
      <c r="AA77" s="159"/>
      <c r="AB77" s="159"/>
      <c r="AC77" s="159"/>
      <c r="AD77" s="159"/>
      <c r="AE77" s="159"/>
      <c r="AF77" s="159"/>
      <c r="AG77" s="159"/>
      <c r="AH77" s="159"/>
      <c r="AI77" s="159"/>
      <c r="AJ77" s="159"/>
      <c r="AK77" s="159"/>
      <c r="AL77" s="159"/>
      <c r="AM77" s="159"/>
      <c r="AN77" s="159"/>
      <c r="AO77" s="159"/>
      <c r="AP77" s="159"/>
      <c r="AQ77" s="159"/>
      <c r="AR77" s="159"/>
      <c r="AS77" s="159"/>
      <c r="AT77" s="159"/>
    </row>
    <row r="78" spans="1:46" ht="40.35" customHeight="1">
      <c r="A78" s="164" t="str">
        <f>TEXT("令和"&amp;【提出様式】受賞者の概況!$A$1-2&amp;"年度",1)</f>
        <v>令和6年度</v>
      </c>
      <c r="B78" s="165"/>
      <c r="C78" s="165"/>
      <c r="D78" s="165"/>
      <c r="E78" s="166"/>
      <c r="F78" s="159"/>
      <c r="G78" s="159"/>
      <c r="H78" s="159"/>
      <c r="I78" s="159"/>
      <c r="J78" s="159"/>
      <c r="K78" s="159"/>
      <c r="L78" s="159"/>
      <c r="M78" s="159"/>
      <c r="N78" s="159"/>
      <c r="O78" s="159"/>
      <c r="P78" s="159"/>
      <c r="Q78" s="159"/>
      <c r="R78" s="159"/>
      <c r="S78" s="159"/>
      <c r="T78" s="159"/>
      <c r="U78" s="159"/>
      <c r="V78" s="159"/>
      <c r="W78" s="159"/>
      <c r="X78" s="159"/>
      <c r="Y78" s="159"/>
      <c r="Z78" s="159"/>
      <c r="AA78" s="159"/>
      <c r="AB78" s="159"/>
      <c r="AC78" s="159"/>
      <c r="AD78" s="159"/>
      <c r="AE78" s="159"/>
      <c r="AF78" s="159"/>
      <c r="AG78" s="159"/>
      <c r="AH78" s="159"/>
      <c r="AI78" s="159"/>
      <c r="AJ78" s="159"/>
      <c r="AK78" s="159"/>
      <c r="AL78" s="159"/>
      <c r="AM78" s="159"/>
      <c r="AN78" s="159"/>
      <c r="AO78" s="159"/>
      <c r="AP78" s="159"/>
      <c r="AQ78" s="159"/>
      <c r="AR78" s="159"/>
      <c r="AS78" s="159"/>
      <c r="AT78" s="159"/>
    </row>
    <row r="79" spans="1:46" ht="40.35" customHeight="1">
      <c r="A79" s="164" t="str">
        <f>TEXT("令和"&amp;【提出様式】受賞者の概況!$A$1-1&amp;"年度",1)&amp;CHAR(10)&amp;TEXT("（予定・実績）",1)</f>
        <v>令和7年度
（予定・実績）</v>
      </c>
      <c r="B79" s="165"/>
      <c r="C79" s="165"/>
      <c r="D79" s="165"/>
      <c r="E79" s="166"/>
      <c r="F79" s="159"/>
      <c r="G79" s="159"/>
      <c r="H79" s="159"/>
      <c r="I79" s="159"/>
      <c r="J79" s="159"/>
      <c r="K79" s="159"/>
      <c r="L79" s="159"/>
      <c r="M79" s="159"/>
      <c r="N79" s="159"/>
      <c r="O79" s="159"/>
      <c r="P79" s="159"/>
      <c r="Q79" s="159"/>
      <c r="R79" s="159"/>
      <c r="S79" s="159"/>
      <c r="T79" s="159"/>
      <c r="U79" s="159"/>
      <c r="V79" s="159"/>
      <c r="W79" s="159"/>
      <c r="X79" s="159"/>
      <c r="Y79" s="159"/>
      <c r="Z79" s="159"/>
      <c r="AA79" s="159"/>
      <c r="AB79" s="159"/>
      <c r="AC79" s="159"/>
      <c r="AD79" s="159"/>
      <c r="AE79" s="159"/>
      <c r="AF79" s="159"/>
      <c r="AG79" s="159"/>
      <c r="AH79" s="159"/>
      <c r="AI79" s="159"/>
      <c r="AJ79" s="159"/>
      <c r="AK79" s="159"/>
      <c r="AL79" s="159"/>
      <c r="AM79" s="159"/>
      <c r="AN79" s="159"/>
      <c r="AO79" s="159"/>
      <c r="AP79" s="159"/>
      <c r="AQ79" s="159"/>
      <c r="AR79" s="159"/>
      <c r="AS79" s="159"/>
      <c r="AT79" s="159"/>
    </row>
    <row r="80" spans="1:46" ht="15.95" customHeight="1">
      <c r="A80" s="49" t="s">
        <v>282</v>
      </c>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row>
    <row r="81" spans="1:46" ht="15.95" customHeight="1">
      <c r="A81" s="54" t="s">
        <v>264</v>
      </c>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row>
    <row r="82" spans="1:46" ht="24" customHeight="1">
      <c r="A82" s="50" t="s">
        <v>236</v>
      </c>
      <c r="B82" s="50"/>
      <c r="C82" s="50"/>
      <c r="D82" s="50"/>
      <c r="E82" s="50"/>
      <c r="F82" s="50"/>
      <c r="G82" s="50"/>
      <c r="H82" s="50"/>
      <c r="I82" s="50"/>
      <c r="J82" s="50"/>
      <c r="K82" s="50"/>
      <c r="L82" s="50"/>
      <c r="M82" s="50"/>
      <c r="N82" s="50"/>
      <c r="O82" s="50"/>
      <c r="P82" s="50"/>
      <c r="Q82" s="50"/>
      <c r="R82" s="50"/>
      <c r="S82" s="50"/>
      <c r="T82" s="50"/>
      <c r="U82" s="50"/>
      <c r="V82" s="50"/>
      <c r="W82" s="50"/>
      <c r="X82" s="50"/>
      <c r="Y82" s="52"/>
      <c r="Z82" s="52"/>
      <c r="AA82" s="52"/>
      <c r="AB82" s="52"/>
      <c r="AC82" s="50"/>
      <c r="AD82" s="50"/>
      <c r="AE82" s="50"/>
      <c r="AF82" s="50"/>
      <c r="AG82" s="50"/>
      <c r="AH82" s="50"/>
      <c r="AI82" s="50"/>
      <c r="AJ82" s="50"/>
      <c r="AK82" s="50"/>
      <c r="AL82" s="52"/>
      <c r="AM82" s="52"/>
      <c r="AN82" s="52"/>
      <c r="AO82" s="52"/>
      <c r="AP82" s="50"/>
      <c r="AQ82" s="50"/>
      <c r="AR82" s="50"/>
      <c r="AS82" s="52" t="s">
        <v>91</v>
      </c>
      <c r="AT82" s="50"/>
    </row>
    <row r="83" spans="1:46" ht="24" customHeight="1">
      <c r="A83" s="176" t="s">
        <v>1</v>
      </c>
      <c r="B83" s="177"/>
      <c r="C83" s="177"/>
      <c r="D83" s="177"/>
      <c r="E83" s="177"/>
      <c r="F83" s="174" t="s">
        <v>92</v>
      </c>
      <c r="G83" s="174"/>
      <c r="H83" s="174"/>
      <c r="I83" s="174"/>
      <c r="J83" s="174"/>
      <c r="K83" s="174"/>
      <c r="L83" s="174"/>
      <c r="M83" s="174"/>
      <c r="N83" s="174"/>
      <c r="O83" s="174"/>
      <c r="P83" s="174"/>
      <c r="Q83" s="174"/>
      <c r="R83" s="174"/>
      <c r="S83" s="174"/>
      <c r="T83" s="174" t="s">
        <v>93</v>
      </c>
      <c r="U83" s="174"/>
      <c r="V83" s="174"/>
      <c r="W83" s="174"/>
      <c r="X83" s="174"/>
      <c r="Y83" s="174"/>
      <c r="Z83" s="174"/>
      <c r="AA83" s="174"/>
      <c r="AB83" s="174"/>
      <c r="AC83" s="174"/>
      <c r="AD83" s="174"/>
      <c r="AE83" s="174"/>
      <c r="AF83" s="174"/>
      <c r="AG83" s="174"/>
      <c r="AH83" s="174" t="s">
        <v>94</v>
      </c>
      <c r="AI83" s="159"/>
      <c r="AJ83" s="159"/>
      <c r="AK83" s="159"/>
      <c r="AL83" s="159"/>
      <c r="AM83" s="159"/>
      <c r="AN83" s="159"/>
      <c r="AO83" s="159"/>
      <c r="AP83" s="159"/>
      <c r="AQ83" s="159"/>
      <c r="AR83" s="159"/>
      <c r="AS83" s="159"/>
      <c r="AT83" s="159"/>
    </row>
    <row r="84" spans="1:46" ht="24" customHeight="1">
      <c r="A84" s="178" t="s">
        <v>415</v>
      </c>
      <c r="B84" s="178"/>
      <c r="C84" s="178"/>
      <c r="D84" s="178"/>
      <c r="E84" s="178"/>
      <c r="F84" s="174" t="s">
        <v>81</v>
      </c>
      <c r="G84" s="174"/>
      <c r="H84" s="174"/>
      <c r="I84" s="174"/>
      <c r="J84" s="174"/>
      <c r="K84" s="175" t="s">
        <v>82</v>
      </c>
      <c r="L84" s="175"/>
      <c r="M84" s="175"/>
      <c r="N84" s="175"/>
      <c r="O84" s="175" t="s">
        <v>276</v>
      </c>
      <c r="P84" s="174"/>
      <c r="Q84" s="174"/>
      <c r="R84" s="174"/>
      <c r="S84" s="174"/>
      <c r="T84" s="174" t="s">
        <v>81</v>
      </c>
      <c r="U84" s="174"/>
      <c r="V84" s="174"/>
      <c r="W84" s="174"/>
      <c r="X84" s="174"/>
      <c r="Y84" s="175" t="s">
        <v>82</v>
      </c>
      <c r="Z84" s="175"/>
      <c r="AA84" s="175"/>
      <c r="AB84" s="175"/>
      <c r="AC84" s="175" t="s">
        <v>276</v>
      </c>
      <c r="AD84" s="174"/>
      <c r="AE84" s="174"/>
      <c r="AF84" s="174"/>
      <c r="AG84" s="174"/>
      <c r="AH84" s="175" t="s">
        <v>81</v>
      </c>
      <c r="AI84" s="175"/>
      <c r="AJ84" s="175"/>
      <c r="AK84" s="175"/>
      <c r="AL84" s="175" t="s">
        <v>82</v>
      </c>
      <c r="AM84" s="175"/>
      <c r="AN84" s="175"/>
      <c r="AO84" s="175"/>
      <c r="AP84" s="175" t="s">
        <v>276</v>
      </c>
      <c r="AQ84" s="174"/>
      <c r="AR84" s="174"/>
      <c r="AS84" s="174"/>
      <c r="AT84" s="174"/>
    </row>
    <row r="85" spans="1:46" ht="40.35" customHeight="1">
      <c r="A85" s="164" t="str">
        <f>TEXT("令和"&amp;【提出様式】受賞者の概況!$A$1-3&amp;"年度",1)</f>
        <v>令和5年度</v>
      </c>
      <c r="B85" s="165"/>
      <c r="C85" s="165"/>
      <c r="D85" s="165"/>
      <c r="E85" s="166"/>
      <c r="F85" s="159"/>
      <c r="G85" s="159"/>
      <c r="H85" s="159"/>
      <c r="I85" s="159"/>
      <c r="J85" s="159"/>
      <c r="K85" s="159"/>
      <c r="L85" s="159"/>
      <c r="M85" s="159"/>
      <c r="N85" s="159"/>
      <c r="O85" s="159"/>
      <c r="P85" s="159"/>
      <c r="Q85" s="159"/>
      <c r="R85" s="159"/>
      <c r="S85" s="159"/>
      <c r="T85" s="159"/>
      <c r="U85" s="159"/>
      <c r="V85" s="159"/>
      <c r="W85" s="159"/>
      <c r="X85" s="159"/>
      <c r="Y85" s="159"/>
      <c r="Z85" s="159"/>
      <c r="AA85" s="159"/>
      <c r="AB85" s="159"/>
      <c r="AC85" s="159"/>
      <c r="AD85" s="159"/>
      <c r="AE85" s="159"/>
      <c r="AF85" s="159"/>
      <c r="AG85" s="159"/>
      <c r="AH85" s="159"/>
      <c r="AI85" s="159"/>
      <c r="AJ85" s="159"/>
      <c r="AK85" s="159"/>
      <c r="AL85" s="159"/>
      <c r="AM85" s="159"/>
      <c r="AN85" s="159"/>
      <c r="AO85" s="159"/>
      <c r="AP85" s="159"/>
      <c r="AQ85" s="159"/>
      <c r="AR85" s="159"/>
      <c r="AS85" s="159"/>
      <c r="AT85" s="159"/>
    </row>
    <row r="86" spans="1:46" ht="40.35" customHeight="1">
      <c r="A86" s="164" t="str">
        <f>TEXT("令和"&amp;【提出様式】受賞者の概況!$A$1-2&amp;"年度",1)</f>
        <v>令和6年度</v>
      </c>
      <c r="B86" s="165"/>
      <c r="C86" s="165"/>
      <c r="D86" s="165"/>
      <c r="E86" s="166"/>
      <c r="F86" s="159"/>
      <c r="G86" s="159"/>
      <c r="H86" s="159"/>
      <c r="I86" s="159"/>
      <c r="J86" s="159"/>
      <c r="K86" s="159"/>
      <c r="L86" s="159"/>
      <c r="M86" s="159"/>
      <c r="N86" s="159"/>
      <c r="O86" s="159"/>
      <c r="P86" s="159"/>
      <c r="Q86" s="159"/>
      <c r="R86" s="159"/>
      <c r="S86" s="159"/>
      <c r="T86" s="159"/>
      <c r="U86" s="159"/>
      <c r="V86" s="159"/>
      <c r="W86" s="159"/>
      <c r="X86" s="159"/>
      <c r="Y86" s="159"/>
      <c r="Z86" s="159"/>
      <c r="AA86" s="159"/>
      <c r="AB86" s="159"/>
      <c r="AC86" s="159"/>
      <c r="AD86" s="159"/>
      <c r="AE86" s="159"/>
      <c r="AF86" s="159"/>
      <c r="AG86" s="159"/>
      <c r="AH86" s="159"/>
      <c r="AI86" s="159"/>
      <c r="AJ86" s="159"/>
      <c r="AK86" s="159"/>
      <c r="AL86" s="159"/>
      <c r="AM86" s="159"/>
      <c r="AN86" s="159"/>
      <c r="AO86" s="159"/>
      <c r="AP86" s="159"/>
      <c r="AQ86" s="159"/>
      <c r="AR86" s="159"/>
      <c r="AS86" s="159"/>
      <c r="AT86" s="159"/>
    </row>
    <row r="87" spans="1:46" ht="40.35" customHeight="1">
      <c r="A87" s="164" t="str">
        <f>TEXT("令和"&amp;【提出様式】受賞者の概況!$A$1-1&amp;"年度",1)&amp;CHAR(10)&amp;TEXT("（予定・実績）",1)</f>
        <v>令和7年度
（予定・実績）</v>
      </c>
      <c r="B87" s="165"/>
      <c r="C87" s="165"/>
      <c r="D87" s="165"/>
      <c r="E87" s="166"/>
      <c r="F87" s="159"/>
      <c r="G87" s="159"/>
      <c r="H87" s="159"/>
      <c r="I87" s="159"/>
      <c r="J87" s="159"/>
      <c r="K87" s="159"/>
      <c r="L87" s="159"/>
      <c r="M87" s="159"/>
      <c r="N87" s="159"/>
      <c r="O87" s="159"/>
      <c r="P87" s="159"/>
      <c r="Q87" s="159"/>
      <c r="R87" s="159"/>
      <c r="S87" s="159"/>
      <c r="T87" s="159"/>
      <c r="U87" s="159"/>
      <c r="V87" s="159"/>
      <c r="W87" s="159"/>
      <c r="X87" s="159"/>
      <c r="Y87" s="159"/>
      <c r="Z87" s="159"/>
      <c r="AA87" s="159"/>
      <c r="AB87" s="159"/>
      <c r="AC87" s="159"/>
      <c r="AD87" s="159"/>
      <c r="AE87" s="159"/>
      <c r="AF87" s="159"/>
      <c r="AG87" s="159"/>
      <c r="AH87" s="159"/>
      <c r="AI87" s="159"/>
      <c r="AJ87" s="159"/>
      <c r="AK87" s="159"/>
      <c r="AL87" s="159"/>
      <c r="AM87" s="159"/>
      <c r="AN87" s="159"/>
      <c r="AO87" s="159"/>
      <c r="AP87" s="159"/>
      <c r="AQ87" s="159"/>
      <c r="AR87" s="159"/>
      <c r="AS87" s="159"/>
      <c r="AT87" s="159"/>
    </row>
    <row r="88" spans="1:46" ht="15.95" customHeight="1">
      <c r="A88" s="49" t="s">
        <v>282</v>
      </c>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row>
    <row r="89" spans="1:46" ht="15.95" customHeight="1">
      <c r="A89" s="54" t="s">
        <v>264</v>
      </c>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row>
    <row r="90" spans="1:46" ht="8.1" customHeight="1">
      <c r="A90" s="50"/>
      <c r="B90" s="50"/>
      <c r="C90" s="51"/>
      <c r="D90" s="51"/>
      <c r="E90" s="51"/>
      <c r="F90" s="51"/>
      <c r="G90" s="51"/>
      <c r="H90" s="51"/>
      <c r="I90" s="51"/>
      <c r="J90" s="51"/>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row>
    <row r="91" spans="1:46" ht="24" customHeight="1">
      <c r="A91" s="50" t="s">
        <v>216</v>
      </c>
      <c r="B91" s="50"/>
      <c r="C91" s="50"/>
      <c r="D91" s="50"/>
      <c r="E91" s="50"/>
      <c r="F91" s="50"/>
      <c r="G91" s="50"/>
      <c r="H91" s="50"/>
      <c r="I91" s="50"/>
      <c r="J91" s="50"/>
      <c r="K91" s="52"/>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row>
    <row r="92" spans="1:46" ht="24" customHeight="1">
      <c r="A92" s="176" t="s">
        <v>32</v>
      </c>
      <c r="B92" s="177"/>
      <c r="C92" s="177"/>
      <c r="D92" s="177"/>
      <c r="E92" s="177"/>
      <c r="F92" s="174" t="s">
        <v>33</v>
      </c>
      <c r="G92" s="174"/>
      <c r="H92" s="174"/>
      <c r="I92" s="174"/>
      <c r="J92" s="174"/>
      <c r="K92" s="174"/>
      <c r="L92" s="174"/>
      <c r="M92" s="174"/>
      <c r="N92" s="174" t="s">
        <v>36</v>
      </c>
      <c r="O92" s="174"/>
      <c r="P92" s="174"/>
      <c r="Q92" s="174"/>
      <c r="R92" s="174"/>
      <c r="S92" s="174"/>
      <c r="T92" s="174"/>
      <c r="U92" s="174"/>
      <c r="V92" s="225" t="s">
        <v>37</v>
      </c>
      <c r="W92" s="225"/>
      <c r="X92" s="225"/>
      <c r="Y92" s="225"/>
      <c r="Z92" s="225"/>
      <c r="AA92" s="225"/>
      <c r="AB92" s="225"/>
      <c r="AC92" s="225"/>
      <c r="AD92" s="160" t="s">
        <v>38</v>
      </c>
      <c r="AE92" s="160"/>
      <c r="AF92" s="160"/>
      <c r="AG92" s="160"/>
      <c r="AH92" s="160"/>
      <c r="AI92" s="160"/>
      <c r="AJ92" s="160"/>
      <c r="AK92" s="160"/>
      <c r="AL92" s="160" t="s">
        <v>108</v>
      </c>
      <c r="AM92" s="158"/>
      <c r="AN92" s="158"/>
      <c r="AO92" s="158"/>
      <c r="AP92" s="158"/>
      <c r="AQ92" s="158"/>
      <c r="AR92" s="158"/>
      <c r="AS92" s="158"/>
      <c r="AT92" s="158"/>
    </row>
    <row r="93" spans="1:46" ht="24" customHeight="1">
      <c r="A93" s="178" t="s">
        <v>416</v>
      </c>
      <c r="B93" s="178"/>
      <c r="C93" s="178"/>
      <c r="D93" s="178"/>
      <c r="E93" s="178"/>
      <c r="F93" s="174" t="s">
        <v>34</v>
      </c>
      <c r="G93" s="174"/>
      <c r="H93" s="174"/>
      <c r="I93" s="174"/>
      <c r="J93" s="174" t="s">
        <v>35</v>
      </c>
      <c r="K93" s="174"/>
      <c r="L93" s="174"/>
      <c r="M93" s="174"/>
      <c r="N93" s="174"/>
      <c r="O93" s="174"/>
      <c r="P93" s="174"/>
      <c r="Q93" s="174"/>
      <c r="R93" s="174"/>
      <c r="S93" s="174"/>
      <c r="T93" s="174"/>
      <c r="U93" s="174"/>
      <c r="V93" s="225"/>
      <c r="W93" s="225"/>
      <c r="X93" s="225"/>
      <c r="Y93" s="225"/>
      <c r="Z93" s="225"/>
      <c r="AA93" s="225"/>
      <c r="AB93" s="225"/>
      <c r="AC93" s="225"/>
      <c r="AD93" s="160"/>
      <c r="AE93" s="160"/>
      <c r="AF93" s="160"/>
      <c r="AG93" s="160"/>
      <c r="AH93" s="160"/>
      <c r="AI93" s="160"/>
      <c r="AJ93" s="160"/>
      <c r="AK93" s="160"/>
      <c r="AL93" s="158"/>
      <c r="AM93" s="158"/>
      <c r="AN93" s="158"/>
      <c r="AO93" s="158"/>
      <c r="AP93" s="158"/>
      <c r="AQ93" s="158"/>
      <c r="AR93" s="158"/>
      <c r="AS93" s="158"/>
      <c r="AT93" s="158"/>
    </row>
    <row r="94" spans="1:46" ht="40.35" customHeight="1">
      <c r="A94" s="164" t="str">
        <f>TEXT("令和"&amp;【提出様式】受賞者の概況!$A$1-3&amp;"年度",1)</f>
        <v>令和5年度</v>
      </c>
      <c r="B94" s="165"/>
      <c r="C94" s="165"/>
      <c r="D94" s="165"/>
      <c r="E94" s="166"/>
      <c r="F94" s="159"/>
      <c r="G94" s="159"/>
      <c r="H94" s="159"/>
      <c r="I94" s="159"/>
      <c r="J94" s="159"/>
      <c r="K94" s="159"/>
      <c r="L94" s="159"/>
      <c r="M94" s="159"/>
      <c r="N94" s="174"/>
      <c r="O94" s="174"/>
      <c r="P94" s="174"/>
      <c r="Q94" s="174"/>
      <c r="R94" s="174"/>
      <c r="S94" s="174"/>
      <c r="T94" s="174"/>
      <c r="U94" s="174"/>
      <c r="V94" s="174"/>
      <c r="W94" s="174"/>
      <c r="X94" s="174"/>
      <c r="Y94" s="174"/>
      <c r="Z94" s="174"/>
      <c r="AA94" s="174"/>
      <c r="AB94" s="174"/>
      <c r="AC94" s="174"/>
      <c r="AD94" s="174"/>
      <c r="AE94" s="174"/>
      <c r="AF94" s="174"/>
      <c r="AG94" s="174"/>
      <c r="AH94" s="174"/>
      <c r="AI94" s="174"/>
      <c r="AJ94" s="174"/>
      <c r="AK94" s="174"/>
      <c r="AL94" s="174"/>
      <c r="AM94" s="174"/>
      <c r="AN94" s="174"/>
      <c r="AO94" s="174"/>
      <c r="AP94" s="174"/>
      <c r="AQ94" s="174"/>
      <c r="AR94" s="174"/>
      <c r="AS94" s="174"/>
      <c r="AT94" s="174"/>
    </row>
    <row r="95" spans="1:46" ht="40.35" customHeight="1">
      <c r="A95" s="164" t="str">
        <f>TEXT("令和"&amp;【提出様式】受賞者の概況!$A$1-2&amp;"年度",1)</f>
        <v>令和6年度</v>
      </c>
      <c r="B95" s="165"/>
      <c r="C95" s="165"/>
      <c r="D95" s="165"/>
      <c r="E95" s="166"/>
      <c r="F95" s="159"/>
      <c r="G95" s="159"/>
      <c r="H95" s="159"/>
      <c r="I95" s="159"/>
      <c r="J95" s="159"/>
      <c r="K95" s="159"/>
      <c r="L95" s="159"/>
      <c r="M95" s="159"/>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4"/>
      <c r="AN95" s="174"/>
      <c r="AO95" s="174"/>
      <c r="AP95" s="174"/>
      <c r="AQ95" s="174"/>
      <c r="AR95" s="174"/>
      <c r="AS95" s="174"/>
      <c r="AT95" s="174"/>
    </row>
    <row r="96" spans="1:46" ht="40.35" customHeight="1">
      <c r="A96" s="164" t="str">
        <f>TEXT("令和"&amp;【提出様式】受賞者の概況!$A$1-1&amp;"年度",1)&amp;CHAR(10)&amp;TEXT("（予定・実績）",1)</f>
        <v>令和7年度
（予定・実績）</v>
      </c>
      <c r="B96" s="165"/>
      <c r="C96" s="165"/>
      <c r="D96" s="165"/>
      <c r="E96" s="166"/>
      <c r="F96" s="159"/>
      <c r="G96" s="159"/>
      <c r="H96" s="159"/>
      <c r="I96" s="159"/>
      <c r="J96" s="159"/>
      <c r="K96" s="159"/>
      <c r="L96" s="159"/>
      <c r="M96" s="159"/>
      <c r="N96" s="174"/>
      <c r="O96" s="174"/>
      <c r="P96" s="174"/>
      <c r="Q96" s="174"/>
      <c r="R96" s="174"/>
      <c r="S96" s="174"/>
      <c r="T96" s="174"/>
      <c r="U96" s="174"/>
      <c r="V96" s="174"/>
      <c r="W96" s="174"/>
      <c r="X96" s="174"/>
      <c r="Y96" s="174"/>
      <c r="Z96" s="174"/>
      <c r="AA96" s="174"/>
      <c r="AB96" s="174"/>
      <c r="AC96" s="174"/>
      <c r="AD96" s="174"/>
      <c r="AE96" s="174"/>
      <c r="AF96" s="174"/>
      <c r="AG96" s="174"/>
      <c r="AH96" s="174"/>
      <c r="AI96" s="174"/>
      <c r="AJ96" s="174"/>
      <c r="AK96" s="174"/>
      <c r="AL96" s="174"/>
      <c r="AM96" s="174"/>
      <c r="AN96" s="174"/>
      <c r="AO96" s="174"/>
      <c r="AP96" s="174"/>
      <c r="AQ96" s="174"/>
      <c r="AR96" s="174"/>
      <c r="AS96" s="174"/>
      <c r="AT96" s="174"/>
    </row>
    <row r="97" spans="1:46" ht="15.95" customHeight="1">
      <c r="A97" s="64" t="s">
        <v>282</v>
      </c>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row>
    <row r="98" spans="1:46" ht="15.95" customHeight="1">
      <c r="A98" s="53" t="s">
        <v>283</v>
      </c>
      <c r="B98" s="51"/>
      <c r="C98" s="51"/>
      <c r="D98" s="51"/>
      <c r="E98" s="51"/>
      <c r="F98" s="51"/>
      <c r="G98" s="51"/>
      <c r="H98" s="51"/>
      <c r="I98" s="51"/>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row>
    <row r="99" spans="1:46" ht="15.95" customHeight="1">
      <c r="A99" s="53" t="s">
        <v>417</v>
      </c>
      <c r="B99" s="51"/>
      <c r="C99" s="51"/>
      <c r="D99" s="51"/>
      <c r="E99" s="51"/>
      <c r="F99" s="51"/>
      <c r="G99" s="51"/>
      <c r="H99" s="51"/>
      <c r="I99" s="51"/>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row>
    <row r="100" spans="1:46" ht="8.1" customHeight="1">
      <c r="A100" s="50"/>
      <c r="B100" s="53"/>
      <c r="C100" s="51"/>
      <c r="D100" s="51"/>
      <c r="E100" s="51"/>
      <c r="F100" s="51"/>
      <c r="G100" s="51"/>
      <c r="H100" s="51"/>
      <c r="I100" s="51"/>
      <c r="J100" s="51"/>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row>
    <row r="101" spans="1:46" ht="24" customHeight="1">
      <c r="A101" s="50" t="s">
        <v>217</v>
      </c>
      <c r="B101" s="50"/>
      <c r="C101" s="50"/>
      <c r="D101" s="50"/>
      <c r="E101" s="50"/>
      <c r="F101" s="50"/>
      <c r="G101" s="50"/>
      <c r="H101" s="50"/>
      <c r="I101" s="50"/>
      <c r="J101" s="50"/>
      <c r="K101" s="50"/>
      <c r="L101" s="52"/>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row>
    <row r="102" spans="1:46" ht="24" customHeight="1">
      <c r="A102" s="174" t="s">
        <v>15</v>
      </c>
      <c r="B102" s="174"/>
      <c r="C102" s="174"/>
      <c r="D102" s="174"/>
      <c r="E102" s="174"/>
      <c r="F102" s="159"/>
      <c r="G102" s="174" t="s">
        <v>44</v>
      </c>
      <c r="H102" s="159"/>
      <c r="I102" s="159"/>
      <c r="J102" s="159"/>
      <c r="K102" s="159"/>
      <c r="L102" s="159"/>
      <c r="M102" s="159"/>
      <c r="N102" s="159"/>
      <c r="O102" s="159"/>
      <c r="P102" s="159"/>
      <c r="Q102" s="159"/>
      <c r="R102" s="159"/>
      <c r="S102" s="159"/>
      <c r="T102" s="159"/>
      <c r="U102" s="159"/>
      <c r="V102" s="159"/>
      <c r="W102" s="159"/>
      <c r="X102" s="159"/>
      <c r="Y102" s="159"/>
      <c r="Z102" s="159"/>
      <c r="AA102" s="159"/>
      <c r="AB102" s="174" t="s">
        <v>89</v>
      </c>
      <c r="AC102" s="159"/>
      <c r="AD102" s="159"/>
      <c r="AE102" s="159"/>
      <c r="AF102" s="159"/>
      <c r="AG102" s="159"/>
      <c r="AH102" s="174" t="s">
        <v>97</v>
      </c>
      <c r="AI102" s="159"/>
      <c r="AJ102" s="159"/>
      <c r="AK102" s="159"/>
      <c r="AL102" s="159"/>
      <c r="AM102" s="159"/>
      <c r="AN102" s="174" t="s">
        <v>276</v>
      </c>
      <c r="AO102" s="159"/>
      <c r="AP102" s="159"/>
      <c r="AQ102" s="159"/>
      <c r="AR102" s="159"/>
      <c r="AS102" s="159"/>
      <c r="AT102" s="159"/>
    </row>
    <row r="103" spans="1:46" ht="24" customHeight="1">
      <c r="A103" s="174" t="s">
        <v>46</v>
      </c>
      <c r="B103" s="174"/>
      <c r="C103" s="174"/>
      <c r="D103" s="174"/>
      <c r="E103" s="174"/>
      <c r="F103" s="159"/>
      <c r="G103" s="174" t="s">
        <v>40</v>
      </c>
      <c r="H103" s="159"/>
      <c r="I103" s="159"/>
      <c r="J103" s="159"/>
      <c r="K103" s="159"/>
      <c r="L103" s="159"/>
      <c r="M103" s="159"/>
      <c r="N103" s="174" t="s">
        <v>43</v>
      </c>
      <c r="O103" s="159"/>
      <c r="P103" s="159"/>
      <c r="Q103" s="159"/>
      <c r="R103" s="159"/>
      <c r="S103" s="159"/>
      <c r="T103" s="159"/>
      <c r="U103" s="174" t="s">
        <v>90</v>
      </c>
      <c r="V103" s="159"/>
      <c r="W103" s="159"/>
      <c r="X103" s="159"/>
      <c r="Y103" s="159"/>
      <c r="Z103" s="159"/>
      <c r="AA103" s="159"/>
      <c r="AB103" s="221"/>
      <c r="AC103" s="222"/>
      <c r="AD103" s="222"/>
      <c r="AE103" s="221"/>
      <c r="AF103" s="222"/>
      <c r="AG103" s="222"/>
      <c r="AH103" s="221"/>
      <c r="AI103" s="222"/>
      <c r="AJ103" s="222"/>
      <c r="AK103" s="221"/>
      <c r="AL103" s="222"/>
      <c r="AM103" s="222"/>
      <c r="AN103" s="221"/>
      <c r="AO103" s="222"/>
      <c r="AP103" s="222"/>
      <c r="AQ103" s="221"/>
      <c r="AR103" s="222"/>
      <c r="AS103" s="222"/>
      <c r="AT103" s="222"/>
    </row>
    <row r="104" spans="1:46" ht="36" customHeight="1">
      <c r="A104" s="174" t="s">
        <v>47</v>
      </c>
      <c r="B104" s="174"/>
      <c r="C104" s="174"/>
      <c r="D104" s="174"/>
      <c r="E104" s="174"/>
      <c r="F104" s="159"/>
      <c r="G104" s="160" t="s">
        <v>41</v>
      </c>
      <c r="H104" s="158"/>
      <c r="I104" s="158"/>
      <c r="J104" s="160" t="s">
        <v>42</v>
      </c>
      <c r="K104" s="158"/>
      <c r="L104" s="158"/>
      <c r="M104" s="158"/>
      <c r="N104" s="160" t="s">
        <v>41</v>
      </c>
      <c r="O104" s="158"/>
      <c r="P104" s="158"/>
      <c r="Q104" s="160" t="s">
        <v>42</v>
      </c>
      <c r="R104" s="158"/>
      <c r="S104" s="158"/>
      <c r="T104" s="158"/>
      <c r="U104" s="160" t="s">
        <v>41</v>
      </c>
      <c r="V104" s="158"/>
      <c r="W104" s="158"/>
      <c r="X104" s="160" t="s">
        <v>42</v>
      </c>
      <c r="Y104" s="158"/>
      <c r="Z104" s="158"/>
      <c r="AA104" s="158"/>
      <c r="AB104" s="160" t="s">
        <v>109</v>
      </c>
      <c r="AC104" s="158"/>
      <c r="AD104" s="158"/>
      <c r="AE104" s="160" t="s">
        <v>110</v>
      </c>
      <c r="AF104" s="158"/>
      <c r="AG104" s="158"/>
      <c r="AH104" s="160" t="s">
        <v>109</v>
      </c>
      <c r="AI104" s="158"/>
      <c r="AJ104" s="158"/>
      <c r="AK104" s="160" t="s">
        <v>110</v>
      </c>
      <c r="AL104" s="158"/>
      <c r="AM104" s="158"/>
      <c r="AN104" s="160" t="s">
        <v>109</v>
      </c>
      <c r="AO104" s="158"/>
      <c r="AP104" s="158"/>
      <c r="AQ104" s="160" t="s">
        <v>45</v>
      </c>
      <c r="AR104" s="158"/>
      <c r="AS104" s="158"/>
      <c r="AT104" s="158"/>
    </row>
    <row r="105" spans="1:46" ht="40.35" customHeight="1">
      <c r="A105" s="223" t="str">
        <f>TEXT("令和"&amp;【提出様式】受賞者の概況!$A$1-3&amp;"年度",1)</f>
        <v>令和5年度</v>
      </c>
      <c r="B105" s="223"/>
      <c r="C105" s="174" t="s">
        <v>48</v>
      </c>
      <c r="D105" s="174"/>
      <c r="E105" s="174"/>
      <c r="F105" s="174"/>
      <c r="G105" s="159"/>
      <c r="H105" s="159"/>
      <c r="I105" s="159"/>
      <c r="J105" s="159"/>
      <c r="K105" s="159"/>
      <c r="L105" s="159"/>
      <c r="M105" s="159"/>
      <c r="N105" s="159"/>
      <c r="O105" s="159"/>
      <c r="P105" s="159"/>
      <c r="Q105" s="159"/>
      <c r="R105" s="159"/>
      <c r="S105" s="159"/>
      <c r="T105" s="159"/>
      <c r="U105" s="159"/>
      <c r="V105" s="159"/>
      <c r="W105" s="159"/>
      <c r="X105" s="159"/>
      <c r="Y105" s="159"/>
      <c r="Z105" s="159"/>
      <c r="AA105" s="159"/>
      <c r="AB105" s="159"/>
      <c r="AC105" s="159"/>
      <c r="AD105" s="159"/>
      <c r="AE105" s="159"/>
      <c r="AF105" s="159"/>
      <c r="AG105" s="159"/>
      <c r="AH105" s="159"/>
      <c r="AI105" s="159"/>
      <c r="AJ105" s="159"/>
      <c r="AK105" s="159"/>
      <c r="AL105" s="159"/>
      <c r="AM105" s="159"/>
      <c r="AN105" s="159"/>
      <c r="AO105" s="159"/>
      <c r="AP105" s="159"/>
      <c r="AQ105" s="159"/>
      <c r="AR105" s="159"/>
      <c r="AS105" s="159"/>
      <c r="AT105" s="159"/>
    </row>
    <row r="106" spans="1:46" ht="40.35" customHeight="1">
      <c r="A106" s="223"/>
      <c r="B106" s="223"/>
      <c r="C106" s="160" t="s">
        <v>49</v>
      </c>
      <c r="D106" s="174"/>
      <c r="E106" s="174"/>
      <c r="F106" s="174"/>
      <c r="G106" s="159"/>
      <c r="H106" s="159"/>
      <c r="I106" s="159"/>
      <c r="J106" s="159"/>
      <c r="K106" s="159"/>
      <c r="L106" s="159"/>
      <c r="M106" s="159"/>
      <c r="N106" s="159"/>
      <c r="O106" s="159"/>
      <c r="P106" s="159"/>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9"/>
      <c r="AM106" s="159"/>
      <c r="AN106" s="159"/>
      <c r="AO106" s="159"/>
      <c r="AP106" s="159"/>
      <c r="AQ106" s="159"/>
      <c r="AR106" s="159"/>
      <c r="AS106" s="159"/>
      <c r="AT106" s="159"/>
    </row>
    <row r="107" spans="1:46" ht="40.35" customHeight="1">
      <c r="A107" s="223" t="str">
        <f>TEXT("令和"&amp;【提出様式】受賞者の概況!$A$1-2&amp;"年度",1)</f>
        <v>令和6年度</v>
      </c>
      <c r="B107" s="223"/>
      <c r="C107" s="174" t="s">
        <v>48</v>
      </c>
      <c r="D107" s="174"/>
      <c r="E107" s="174"/>
      <c r="F107" s="174"/>
      <c r="G107" s="159"/>
      <c r="H107" s="159"/>
      <c r="I107" s="159"/>
      <c r="J107" s="159"/>
      <c r="K107" s="159"/>
      <c r="L107" s="159"/>
      <c r="M107" s="159"/>
      <c r="N107" s="159"/>
      <c r="O107" s="159"/>
      <c r="P107" s="159"/>
      <c r="Q107" s="159"/>
      <c r="R107" s="159"/>
      <c r="S107" s="159"/>
      <c r="T107" s="159"/>
      <c r="U107" s="159"/>
      <c r="V107" s="159"/>
      <c r="W107" s="159"/>
      <c r="X107" s="159"/>
      <c r="Y107" s="159"/>
      <c r="Z107" s="159"/>
      <c r="AA107" s="159"/>
      <c r="AB107" s="159"/>
      <c r="AC107" s="159"/>
      <c r="AD107" s="159"/>
      <c r="AE107" s="159"/>
      <c r="AF107" s="159"/>
      <c r="AG107" s="159"/>
      <c r="AH107" s="159"/>
      <c r="AI107" s="159"/>
      <c r="AJ107" s="159"/>
      <c r="AK107" s="159"/>
      <c r="AL107" s="159"/>
      <c r="AM107" s="159"/>
      <c r="AN107" s="159"/>
      <c r="AO107" s="159"/>
      <c r="AP107" s="159"/>
      <c r="AQ107" s="159"/>
      <c r="AR107" s="159"/>
      <c r="AS107" s="159"/>
      <c r="AT107" s="159"/>
    </row>
    <row r="108" spans="1:46" ht="40.35" customHeight="1">
      <c r="A108" s="223"/>
      <c r="B108" s="223"/>
      <c r="C108" s="160" t="s">
        <v>49</v>
      </c>
      <c r="D108" s="174"/>
      <c r="E108" s="174"/>
      <c r="F108" s="174"/>
      <c r="G108" s="159"/>
      <c r="H108" s="159"/>
      <c r="I108" s="159"/>
      <c r="J108" s="159"/>
      <c r="K108" s="159"/>
      <c r="L108" s="159"/>
      <c r="M108" s="159"/>
      <c r="N108" s="159"/>
      <c r="O108" s="159"/>
      <c r="P108" s="159"/>
      <c r="Q108" s="159"/>
      <c r="R108" s="159"/>
      <c r="S108" s="159"/>
      <c r="T108" s="159"/>
      <c r="U108" s="159"/>
      <c r="V108" s="159"/>
      <c r="W108" s="159"/>
      <c r="X108" s="159"/>
      <c r="Y108" s="159"/>
      <c r="Z108" s="159"/>
      <c r="AA108" s="159"/>
      <c r="AB108" s="159"/>
      <c r="AC108" s="159"/>
      <c r="AD108" s="159"/>
      <c r="AE108" s="159"/>
      <c r="AF108" s="159"/>
      <c r="AG108" s="159"/>
      <c r="AH108" s="159"/>
      <c r="AI108" s="159"/>
      <c r="AJ108" s="159"/>
      <c r="AK108" s="159"/>
      <c r="AL108" s="159"/>
      <c r="AM108" s="159"/>
      <c r="AN108" s="159"/>
      <c r="AO108" s="159"/>
      <c r="AP108" s="159"/>
      <c r="AQ108" s="159"/>
      <c r="AR108" s="159"/>
      <c r="AS108" s="159"/>
      <c r="AT108" s="159"/>
    </row>
    <row r="109" spans="1:46" ht="40.35" customHeight="1">
      <c r="A109" s="224" t="str">
        <f>TEXT("令和"&amp;【提出様式】受賞者の概況!$A$1-1&amp;"年度",1)&amp;CHAR(10)&amp;TEXT("（予定・実績）",1)</f>
        <v>令和7年度
（予定・実績）</v>
      </c>
      <c r="B109" s="224"/>
      <c r="C109" s="174" t="s">
        <v>48</v>
      </c>
      <c r="D109" s="174"/>
      <c r="E109" s="174"/>
      <c r="F109" s="174"/>
      <c r="G109" s="159"/>
      <c r="H109" s="159"/>
      <c r="I109" s="159"/>
      <c r="J109" s="159"/>
      <c r="K109" s="159"/>
      <c r="L109" s="159"/>
      <c r="M109" s="159"/>
      <c r="N109" s="159"/>
      <c r="O109" s="159"/>
      <c r="P109" s="159"/>
      <c r="Q109" s="159"/>
      <c r="R109" s="159"/>
      <c r="S109" s="159"/>
      <c r="T109" s="159"/>
      <c r="U109" s="159"/>
      <c r="V109" s="159"/>
      <c r="W109" s="159"/>
      <c r="X109" s="159"/>
      <c r="Y109" s="159"/>
      <c r="Z109" s="159"/>
      <c r="AA109" s="159"/>
      <c r="AB109" s="159"/>
      <c r="AC109" s="159"/>
      <c r="AD109" s="159"/>
      <c r="AE109" s="159"/>
      <c r="AF109" s="159"/>
      <c r="AG109" s="159"/>
      <c r="AH109" s="159"/>
      <c r="AI109" s="159"/>
      <c r="AJ109" s="159"/>
      <c r="AK109" s="159"/>
      <c r="AL109" s="159"/>
      <c r="AM109" s="159"/>
      <c r="AN109" s="159"/>
      <c r="AO109" s="159"/>
      <c r="AP109" s="159"/>
      <c r="AQ109" s="159"/>
      <c r="AR109" s="159"/>
      <c r="AS109" s="159"/>
      <c r="AT109" s="159"/>
    </row>
    <row r="110" spans="1:46" ht="40.35" customHeight="1">
      <c r="A110" s="224"/>
      <c r="B110" s="224"/>
      <c r="C110" s="160" t="s">
        <v>49</v>
      </c>
      <c r="D110" s="174"/>
      <c r="E110" s="174"/>
      <c r="F110" s="174"/>
      <c r="G110" s="159"/>
      <c r="H110" s="159"/>
      <c r="I110" s="159"/>
      <c r="J110" s="159"/>
      <c r="K110" s="159"/>
      <c r="L110" s="159"/>
      <c r="M110" s="159"/>
      <c r="N110" s="159"/>
      <c r="O110" s="159"/>
      <c r="P110" s="159"/>
      <c r="Q110" s="159"/>
      <c r="R110" s="159"/>
      <c r="S110" s="159"/>
      <c r="T110" s="159"/>
      <c r="U110" s="159"/>
      <c r="V110" s="159"/>
      <c r="W110" s="159"/>
      <c r="X110" s="159"/>
      <c r="Y110" s="159"/>
      <c r="Z110" s="159"/>
      <c r="AA110" s="159"/>
      <c r="AB110" s="159"/>
      <c r="AC110" s="159"/>
      <c r="AD110" s="159"/>
      <c r="AE110" s="159"/>
      <c r="AF110" s="159"/>
      <c r="AG110" s="159"/>
      <c r="AH110" s="159"/>
      <c r="AI110" s="159"/>
      <c r="AJ110" s="159"/>
      <c r="AK110" s="159"/>
      <c r="AL110" s="159"/>
      <c r="AM110" s="159"/>
      <c r="AN110" s="159"/>
      <c r="AO110" s="159"/>
      <c r="AP110" s="159"/>
      <c r="AQ110" s="159"/>
      <c r="AR110" s="159"/>
      <c r="AS110" s="159"/>
      <c r="AT110" s="159"/>
    </row>
    <row r="111" spans="1:46" ht="15.95" customHeight="1">
      <c r="A111" s="64" t="s">
        <v>282</v>
      </c>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row>
    <row r="112" spans="1:46" ht="15.95" customHeight="1">
      <c r="A112" s="53" t="s">
        <v>265</v>
      </c>
      <c r="B112" s="50"/>
      <c r="C112" s="51"/>
      <c r="D112" s="51"/>
      <c r="E112" s="51"/>
      <c r="F112" s="51"/>
      <c r="G112" s="51"/>
      <c r="H112" s="51"/>
      <c r="I112" s="51"/>
      <c r="J112" s="51"/>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row>
    <row r="113" spans="1:46" ht="15.95" customHeight="1">
      <c r="A113" s="53" t="s">
        <v>266</v>
      </c>
      <c r="B113" s="50"/>
      <c r="C113" s="51"/>
      <c r="D113" s="51"/>
      <c r="E113" s="51"/>
      <c r="F113" s="51"/>
      <c r="G113" s="51"/>
      <c r="H113" s="51"/>
      <c r="I113" s="51"/>
      <c r="J113" s="51"/>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row>
    <row r="114" spans="1:46" ht="6.75" customHeight="1">
      <c r="A114" s="50"/>
      <c r="B114" s="50"/>
      <c r="C114" s="51"/>
      <c r="D114" s="51"/>
      <c r="E114" s="51"/>
      <c r="F114" s="51"/>
      <c r="G114" s="51"/>
      <c r="H114" s="51"/>
      <c r="I114" s="51"/>
      <c r="J114" s="51"/>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row>
    <row r="115" spans="1:46" ht="24" customHeight="1">
      <c r="A115" s="50" t="s">
        <v>218</v>
      </c>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2"/>
      <c r="AH115" s="50"/>
      <c r="AI115" s="50"/>
      <c r="AJ115" s="52"/>
      <c r="AK115" s="50"/>
      <c r="AL115" s="50"/>
      <c r="AM115" s="52"/>
      <c r="AN115" s="50"/>
      <c r="AO115" s="50"/>
      <c r="AP115" s="50"/>
      <c r="AQ115" s="52" t="s">
        <v>53</v>
      </c>
      <c r="AR115" s="50"/>
      <c r="AS115" s="50"/>
      <c r="AT115" s="50"/>
    </row>
    <row r="116" spans="1:46" ht="24" customHeight="1">
      <c r="A116" s="158"/>
      <c r="B116" s="158"/>
      <c r="C116" s="158"/>
      <c r="D116" s="158"/>
      <c r="E116" s="160" t="s">
        <v>50</v>
      </c>
      <c r="F116" s="158"/>
      <c r="G116" s="158"/>
      <c r="H116" s="158"/>
      <c r="I116" s="158"/>
      <c r="J116" s="158"/>
      <c r="K116" s="158"/>
      <c r="L116" s="158"/>
      <c r="M116" s="158"/>
      <c r="N116" s="158"/>
      <c r="O116" s="158"/>
      <c r="P116" s="158"/>
      <c r="Q116" s="158"/>
      <c r="R116" s="158"/>
      <c r="S116" s="158"/>
      <c r="T116" s="158"/>
      <c r="U116" s="158"/>
      <c r="V116" s="158"/>
      <c r="W116" s="158"/>
      <c r="X116" s="158"/>
      <c r="Y116" s="158"/>
      <c r="Z116" s="160" t="s">
        <v>54</v>
      </c>
      <c r="AA116" s="158"/>
      <c r="AB116" s="158"/>
      <c r="AC116" s="158"/>
      <c r="AD116" s="158"/>
      <c r="AE116" s="158"/>
      <c r="AF116" s="158"/>
      <c r="AG116" s="158"/>
      <c r="AH116" s="158"/>
      <c r="AI116" s="158"/>
      <c r="AJ116" s="158"/>
      <c r="AK116" s="158"/>
      <c r="AL116" s="158"/>
      <c r="AM116" s="158"/>
      <c r="AN116" s="158"/>
      <c r="AO116" s="158"/>
      <c r="AP116" s="158"/>
      <c r="AQ116" s="158"/>
      <c r="AR116" s="160" t="s">
        <v>111</v>
      </c>
      <c r="AS116" s="158"/>
      <c r="AT116" s="158"/>
    </row>
    <row r="117" spans="1:46" ht="37.5" customHeight="1">
      <c r="A117" s="158"/>
      <c r="B117" s="158"/>
      <c r="C117" s="158"/>
      <c r="D117" s="158"/>
      <c r="E117" s="213" t="s">
        <v>98</v>
      </c>
      <c r="F117" s="158"/>
      <c r="G117" s="158"/>
      <c r="H117" s="213" t="s">
        <v>99</v>
      </c>
      <c r="I117" s="160"/>
      <c r="J117" s="213"/>
      <c r="K117" s="213" t="s">
        <v>100</v>
      </c>
      <c r="L117" s="160"/>
      <c r="M117" s="213"/>
      <c r="N117" s="213" t="s">
        <v>101</v>
      </c>
      <c r="O117" s="158"/>
      <c r="P117" s="158"/>
      <c r="Q117" s="213" t="s">
        <v>102</v>
      </c>
      <c r="R117" s="158"/>
      <c r="S117" s="158"/>
      <c r="T117" s="213" t="s">
        <v>51</v>
      </c>
      <c r="U117" s="158"/>
      <c r="V117" s="158"/>
      <c r="W117" s="213" t="s">
        <v>277</v>
      </c>
      <c r="X117" s="158"/>
      <c r="Y117" s="158"/>
      <c r="Z117" s="213" t="s">
        <v>98</v>
      </c>
      <c r="AA117" s="158"/>
      <c r="AB117" s="158"/>
      <c r="AC117" s="220" t="s">
        <v>99</v>
      </c>
      <c r="AD117" s="159"/>
      <c r="AE117" s="159"/>
      <c r="AF117" s="213" t="s">
        <v>100</v>
      </c>
      <c r="AG117" s="158"/>
      <c r="AH117" s="158"/>
      <c r="AI117" s="213" t="s">
        <v>101</v>
      </c>
      <c r="AJ117" s="158"/>
      <c r="AK117" s="158"/>
      <c r="AL117" s="213" t="s">
        <v>102</v>
      </c>
      <c r="AM117" s="158"/>
      <c r="AN117" s="158"/>
      <c r="AO117" s="213" t="s">
        <v>277</v>
      </c>
      <c r="AP117" s="158"/>
      <c r="AQ117" s="158"/>
      <c r="AR117" s="158"/>
      <c r="AS117" s="158"/>
      <c r="AT117" s="158"/>
    </row>
    <row r="118" spans="1:46" ht="40.35" customHeight="1">
      <c r="A118" s="214" t="str">
        <f>TEXT("令和"&amp;【提出様式】受賞者の概況!$A$1-3&amp;"年度",1)</f>
        <v>令和5年度</v>
      </c>
      <c r="B118" s="215"/>
      <c r="C118" s="215"/>
      <c r="D118" s="216"/>
      <c r="E118" s="206"/>
      <c r="F118" s="206"/>
      <c r="G118" s="206"/>
      <c r="H118" s="206"/>
      <c r="I118" s="206"/>
      <c r="J118" s="206"/>
      <c r="K118" s="206"/>
      <c r="L118" s="206"/>
      <c r="M118" s="206"/>
      <c r="N118" s="206"/>
      <c r="O118" s="206"/>
      <c r="P118" s="206"/>
      <c r="Q118" s="206"/>
      <c r="R118" s="206"/>
      <c r="S118" s="206"/>
      <c r="T118" s="206"/>
      <c r="U118" s="206"/>
      <c r="V118" s="206"/>
      <c r="W118" s="206" t="s">
        <v>278</v>
      </c>
      <c r="X118" s="206"/>
      <c r="Y118" s="206"/>
      <c r="Z118" s="206"/>
      <c r="AA118" s="206"/>
      <c r="AB118" s="206"/>
      <c r="AC118" s="206"/>
      <c r="AD118" s="206"/>
      <c r="AE118" s="206"/>
      <c r="AF118" s="206"/>
      <c r="AG118" s="206"/>
      <c r="AH118" s="206"/>
      <c r="AI118" s="206"/>
      <c r="AJ118" s="206"/>
      <c r="AK118" s="206"/>
      <c r="AL118" s="206"/>
      <c r="AM118" s="206"/>
      <c r="AN118" s="206"/>
      <c r="AO118" s="206"/>
      <c r="AP118" s="206"/>
      <c r="AQ118" s="206"/>
      <c r="AR118" s="206"/>
      <c r="AS118" s="206"/>
      <c r="AT118" s="206"/>
    </row>
    <row r="119" spans="1:46" ht="40.35" customHeight="1">
      <c r="A119" s="206" t="str">
        <f>TEXT("令和"&amp;【提出様式】受賞者の概況!$A$1-2&amp;"年度",1)</f>
        <v>令和6年度</v>
      </c>
      <c r="B119" s="217"/>
      <c r="C119" s="217"/>
      <c r="D119" s="217"/>
      <c r="E119" s="206"/>
      <c r="F119" s="206"/>
      <c r="G119" s="206"/>
      <c r="H119" s="206"/>
      <c r="I119" s="206"/>
      <c r="J119" s="206"/>
      <c r="K119" s="206"/>
      <c r="L119" s="206"/>
      <c r="M119" s="206"/>
      <c r="N119" s="206"/>
      <c r="O119" s="206"/>
      <c r="P119" s="206"/>
      <c r="Q119" s="206"/>
      <c r="R119" s="206"/>
      <c r="S119" s="206"/>
      <c r="T119" s="206"/>
      <c r="U119" s="206"/>
      <c r="V119" s="206"/>
      <c r="W119" s="206"/>
      <c r="X119" s="206"/>
      <c r="Y119" s="206"/>
      <c r="Z119" s="206"/>
      <c r="AA119" s="206"/>
      <c r="AB119" s="206"/>
      <c r="AC119" s="206"/>
      <c r="AD119" s="206"/>
      <c r="AE119" s="206"/>
      <c r="AF119" s="206"/>
      <c r="AG119" s="206"/>
      <c r="AH119" s="206"/>
      <c r="AI119" s="206"/>
      <c r="AJ119" s="206"/>
      <c r="AK119" s="206"/>
      <c r="AL119" s="206"/>
      <c r="AM119" s="206"/>
      <c r="AN119" s="206"/>
      <c r="AO119" s="206"/>
      <c r="AP119" s="206"/>
      <c r="AQ119" s="206"/>
      <c r="AR119" s="206"/>
      <c r="AS119" s="206"/>
      <c r="AT119" s="206"/>
    </row>
    <row r="120" spans="1:46" ht="40.35" customHeight="1">
      <c r="A120" s="218" t="str">
        <f>TEXT("令和"&amp;【提出様式】受賞者の概況!$A$1-1&amp;"年度",1)&amp;CHAR(10)&amp;TEXT("（予定・実績）",1)</f>
        <v>令和7年度
（予定・実績）</v>
      </c>
      <c r="B120" s="219"/>
      <c r="C120" s="219"/>
      <c r="D120" s="219"/>
      <c r="E120" s="206"/>
      <c r="F120" s="206"/>
      <c r="G120" s="206"/>
      <c r="H120" s="206"/>
      <c r="I120" s="206"/>
      <c r="J120" s="206"/>
      <c r="K120" s="206"/>
      <c r="L120" s="206"/>
      <c r="M120" s="206"/>
      <c r="N120" s="206"/>
      <c r="O120" s="206"/>
      <c r="P120" s="206"/>
      <c r="Q120" s="206"/>
      <c r="R120" s="206"/>
      <c r="S120" s="206"/>
      <c r="T120" s="206"/>
      <c r="U120" s="206"/>
      <c r="V120" s="206"/>
      <c r="W120" s="206"/>
      <c r="X120" s="206"/>
      <c r="Y120" s="206"/>
      <c r="Z120" s="206"/>
      <c r="AA120" s="206"/>
      <c r="AB120" s="206"/>
      <c r="AC120" s="206"/>
      <c r="AD120" s="206"/>
      <c r="AE120" s="206"/>
      <c r="AF120" s="206"/>
      <c r="AG120" s="206"/>
      <c r="AH120" s="206"/>
      <c r="AI120" s="206"/>
      <c r="AJ120" s="206"/>
      <c r="AK120" s="206"/>
      <c r="AL120" s="206"/>
      <c r="AM120" s="206"/>
      <c r="AN120" s="206"/>
      <c r="AO120" s="206"/>
      <c r="AP120" s="206"/>
      <c r="AQ120" s="206"/>
      <c r="AR120" s="206"/>
      <c r="AS120" s="206"/>
      <c r="AT120" s="206"/>
    </row>
    <row r="121" spans="1:46" ht="15.95" customHeight="1">
      <c r="A121" s="64" t="s">
        <v>282</v>
      </c>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row>
    <row r="122" spans="1:46" ht="8.1" customHeight="1">
      <c r="A122" s="50"/>
      <c r="B122" s="51"/>
      <c r="C122" s="51"/>
      <c r="D122" s="51"/>
      <c r="E122" s="51"/>
      <c r="F122" s="51"/>
      <c r="G122" s="51"/>
      <c r="H122" s="51"/>
      <c r="I122" s="51"/>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row>
    <row r="123" spans="1:46" ht="24" customHeight="1">
      <c r="A123" s="50" t="s">
        <v>219</v>
      </c>
      <c r="B123" s="50"/>
      <c r="C123" s="50"/>
      <c r="D123" s="50"/>
      <c r="E123" s="50"/>
      <c r="F123" s="50"/>
      <c r="G123" s="50"/>
      <c r="H123" s="50"/>
      <c r="I123" s="50"/>
      <c r="J123" s="50"/>
      <c r="K123" s="50"/>
      <c r="L123" s="50"/>
      <c r="M123" s="50"/>
      <c r="N123" s="50"/>
      <c r="O123" s="50"/>
      <c r="P123" s="50"/>
      <c r="Q123" s="50"/>
      <c r="R123" s="50"/>
      <c r="S123" s="50"/>
      <c r="T123" s="50"/>
      <c r="U123" s="50"/>
      <c r="V123" s="52"/>
      <c r="W123" s="52"/>
      <c r="X123" s="52"/>
      <c r="Y123" s="52"/>
      <c r="Z123" s="50"/>
      <c r="AA123" s="50"/>
      <c r="AB123" s="50"/>
      <c r="AC123" s="50"/>
      <c r="AD123" s="50"/>
      <c r="AE123" s="50"/>
      <c r="AF123" s="50"/>
      <c r="AG123" s="50"/>
      <c r="AH123" s="50"/>
      <c r="AI123" s="50"/>
      <c r="AJ123" s="52"/>
      <c r="AK123" s="52"/>
      <c r="AL123" s="52"/>
      <c r="AM123" s="52"/>
      <c r="AN123" s="52"/>
      <c r="AO123" s="52"/>
      <c r="AP123" s="50"/>
      <c r="AQ123" s="50"/>
      <c r="AR123" s="50"/>
      <c r="AS123" s="52" t="s">
        <v>53</v>
      </c>
      <c r="AT123" s="50"/>
    </row>
    <row r="124" spans="1:46" ht="24" customHeight="1">
      <c r="A124" s="159"/>
      <c r="B124" s="159"/>
      <c r="C124" s="159"/>
      <c r="D124" s="159"/>
      <c r="E124" s="159"/>
      <c r="F124" s="160" t="s">
        <v>50</v>
      </c>
      <c r="G124" s="160"/>
      <c r="H124" s="160"/>
      <c r="I124" s="160"/>
      <c r="J124" s="160"/>
      <c r="K124" s="160"/>
      <c r="L124" s="160"/>
      <c r="M124" s="160"/>
      <c r="N124" s="160"/>
      <c r="O124" s="160"/>
      <c r="P124" s="160"/>
      <c r="Q124" s="160"/>
      <c r="R124" s="160"/>
      <c r="S124" s="160"/>
      <c r="T124" s="160"/>
      <c r="U124" s="160"/>
      <c r="V124" s="160"/>
      <c r="W124" s="160"/>
      <c r="X124" s="160"/>
      <c r="Y124" s="160"/>
      <c r="Z124" s="160" t="s">
        <v>54</v>
      </c>
      <c r="AA124" s="160"/>
      <c r="AB124" s="160"/>
      <c r="AC124" s="160"/>
      <c r="AD124" s="160"/>
      <c r="AE124" s="160"/>
      <c r="AF124" s="160"/>
      <c r="AG124" s="160"/>
      <c r="AH124" s="160"/>
      <c r="AI124" s="160"/>
      <c r="AJ124" s="160"/>
      <c r="AK124" s="160"/>
      <c r="AL124" s="160"/>
      <c r="AM124" s="160"/>
      <c r="AN124" s="160"/>
      <c r="AO124" s="160" t="s">
        <v>52</v>
      </c>
      <c r="AP124" s="158"/>
      <c r="AQ124" s="158"/>
      <c r="AR124" s="158"/>
      <c r="AS124" s="158"/>
      <c r="AT124" s="158"/>
    </row>
    <row r="125" spans="1:46" ht="37.5" customHeight="1">
      <c r="A125" s="159"/>
      <c r="B125" s="159"/>
      <c r="C125" s="159"/>
      <c r="D125" s="159"/>
      <c r="E125" s="159"/>
      <c r="F125" s="207" t="s">
        <v>55</v>
      </c>
      <c r="G125" s="207"/>
      <c r="H125" s="207"/>
      <c r="I125" s="207"/>
      <c r="J125" s="207"/>
      <c r="K125" s="213" t="s">
        <v>56</v>
      </c>
      <c r="L125" s="213"/>
      <c r="M125" s="213"/>
      <c r="N125" s="213"/>
      <c r="O125" s="213"/>
      <c r="P125" s="213" t="s">
        <v>279</v>
      </c>
      <c r="Q125" s="213"/>
      <c r="R125" s="213"/>
      <c r="S125" s="213"/>
      <c r="T125" s="213"/>
      <c r="U125" s="212" t="s">
        <v>20</v>
      </c>
      <c r="V125" s="207"/>
      <c r="W125" s="207"/>
      <c r="X125" s="207"/>
      <c r="Y125" s="207"/>
      <c r="Z125" s="160" t="s">
        <v>55</v>
      </c>
      <c r="AA125" s="160"/>
      <c r="AB125" s="160"/>
      <c r="AC125" s="160"/>
      <c r="AD125" s="160"/>
      <c r="AE125" s="212" t="s">
        <v>56</v>
      </c>
      <c r="AF125" s="212"/>
      <c r="AG125" s="212"/>
      <c r="AH125" s="212"/>
      <c r="AI125" s="212"/>
      <c r="AJ125" s="212" t="s">
        <v>279</v>
      </c>
      <c r="AK125" s="212"/>
      <c r="AL125" s="212"/>
      <c r="AM125" s="212"/>
      <c r="AN125" s="212"/>
      <c r="AO125" s="212" t="s">
        <v>20</v>
      </c>
      <c r="AP125" s="159"/>
      <c r="AQ125" s="159"/>
      <c r="AR125" s="159"/>
      <c r="AS125" s="159"/>
      <c r="AT125" s="159"/>
    </row>
    <row r="126" spans="1:46" ht="40.35" customHeight="1">
      <c r="A126" s="164" t="str">
        <f>TEXT("令和"&amp;【提出様式】受賞者の概況!$A$1-3&amp;"年度",1)</f>
        <v>令和5年度</v>
      </c>
      <c r="B126" s="165"/>
      <c r="C126" s="165"/>
      <c r="D126" s="165"/>
      <c r="E126" s="166"/>
      <c r="F126" s="158"/>
      <c r="G126" s="158"/>
      <c r="H126" s="158"/>
      <c r="I126" s="158"/>
      <c r="J126" s="158"/>
      <c r="K126" s="158"/>
      <c r="L126" s="158"/>
      <c r="M126" s="158"/>
      <c r="N126" s="158"/>
      <c r="O126" s="158"/>
      <c r="P126" s="158"/>
      <c r="Q126" s="158"/>
      <c r="R126" s="158"/>
      <c r="S126" s="158"/>
      <c r="T126" s="158"/>
      <c r="U126" s="158"/>
      <c r="V126" s="158"/>
      <c r="W126" s="158"/>
      <c r="X126" s="158"/>
      <c r="Y126" s="158"/>
      <c r="Z126" s="158"/>
      <c r="AA126" s="158"/>
      <c r="AB126" s="158"/>
      <c r="AC126" s="158"/>
      <c r="AD126" s="158"/>
      <c r="AE126" s="158"/>
      <c r="AF126" s="158"/>
      <c r="AG126" s="158"/>
      <c r="AH126" s="158"/>
      <c r="AI126" s="158"/>
      <c r="AJ126" s="158"/>
      <c r="AK126" s="158"/>
      <c r="AL126" s="158"/>
      <c r="AM126" s="158"/>
      <c r="AN126" s="158"/>
      <c r="AO126" s="212"/>
      <c r="AP126" s="159"/>
      <c r="AQ126" s="159"/>
      <c r="AR126" s="159"/>
      <c r="AS126" s="159"/>
      <c r="AT126" s="159"/>
    </row>
    <row r="127" spans="1:46" ht="40.35" customHeight="1">
      <c r="A127" s="164" t="str">
        <f>TEXT("令和"&amp;【提出様式】受賞者の概況!$A$1-2&amp;"年度",1)</f>
        <v>令和6年度</v>
      </c>
      <c r="B127" s="165"/>
      <c r="C127" s="165"/>
      <c r="D127" s="165"/>
      <c r="E127" s="166"/>
      <c r="F127" s="158"/>
      <c r="G127" s="158"/>
      <c r="H127" s="158"/>
      <c r="I127" s="158"/>
      <c r="J127" s="158"/>
      <c r="K127" s="158"/>
      <c r="L127" s="158"/>
      <c r="M127" s="158"/>
      <c r="N127" s="158"/>
      <c r="O127" s="158"/>
      <c r="P127" s="158"/>
      <c r="Q127" s="158"/>
      <c r="R127" s="158"/>
      <c r="S127" s="158"/>
      <c r="T127" s="158"/>
      <c r="U127" s="158"/>
      <c r="V127" s="158"/>
      <c r="W127" s="158"/>
      <c r="X127" s="158"/>
      <c r="Y127" s="158"/>
      <c r="Z127" s="158"/>
      <c r="AA127" s="158"/>
      <c r="AB127" s="158"/>
      <c r="AC127" s="158"/>
      <c r="AD127" s="158"/>
      <c r="AE127" s="158"/>
      <c r="AF127" s="158"/>
      <c r="AG127" s="158"/>
      <c r="AH127" s="158"/>
      <c r="AI127" s="158"/>
      <c r="AJ127" s="158"/>
      <c r="AK127" s="158"/>
      <c r="AL127" s="158"/>
      <c r="AM127" s="158"/>
      <c r="AN127" s="158"/>
      <c r="AO127" s="212"/>
      <c r="AP127" s="159"/>
      <c r="AQ127" s="159"/>
      <c r="AR127" s="159"/>
      <c r="AS127" s="159"/>
      <c r="AT127" s="159"/>
    </row>
    <row r="128" spans="1:46" ht="40.35" customHeight="1">
      <c r="A128" s="164" t="str">
        <f>TEXT("令和"&amp;【提出様式】受賞者の概況!$A$1-1&amp;"年度",1)&amp;CHAR(10)&amp;TEXT("（予定・実績）",1)</f>
        <v>令和7年度
（予定・実績）</v>
      </c>
      <c r="B128" s="165"/>
      <c r="C128" s="165"/>
      <c r="D128" s="165"/>
      <c r="E128" s="166"/>
      <c r="F128" s="158"/>
      <c r="G128" s="158"/>
      <c r="H128" s="158"/>
      <c r="I128" s="158"/>
      <c r="J128" s="158"/>
      <c r="K128" s="158"/>
      <c r="L128" s="158"/>
      <c r="M128" s="158"/>
      <c r="N128" s="158"/>
      <c r="O128" s="158"/>
      <c r="P128" s="158"/>
      <c r="Q128" s="158"/>
      <c r="R128" s="158"/>
      <c r="S128" s="158"/>
      <c r="T128" s="158"/>
      <c r="U128" s="158"/>
      <c r="V128" s="158"/>
      <c r="W128" s="158"/>
      <c r="X128" s="158"/>
      <c r="Y128" s="158"/>
      <c r="Z128" s="158"/>
      <c r="AA128" s="158"/>
      <c r="AB128" s="158"/>
      <c r="AC128" s="158"/>
      <c r="AD128" s="158"/>
      <c r="AE128" s="158"/>
      <c r="AF128" s="158"/>
      <c r="AG128" s="158"/>
      <c r="AH128" s="158"/>
      <c r="AI128" s="158"/>
      <c r="AJ128" s="158"/>
      <c r="AK128" s="158"/>
      <c r="AL128" s="158"/>
      <c r="AM128" s="158"/>
      <c r="AN128" s="158"/>
      <c r="AO128" s="212"/>
      <c r="AP128" s="159"/>
      <c r="AQ128" s="159"/>
      <c r="AR128" s="159"/>
      <c r="AS128" s="159"/>
      <c r="AT128" s="159"/>
    </row>
    <row r="129" spans="1:46" ht="15.95" customHeight="1">
      <c r="A129" s="64" t="s">
        <v>282</v>
      </c>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row>
    <row r="130" spans="1:46" ht="24" customHeight="1">
      <c r="A130" s="50" t="s">
        <v>220</v>
      </c>
      <c r="B130" s="50"/>
      <c r="C130" s="50"/>
      <c r="D130" s="50"/>
      <c r="E130" s="50"/>
      <c r="F130" s="50"/>
      <c r="G130" s="50"/>
      <c r="H130" s="50"/>
      <c r="I130" s="50"/>
      <c r="J130" s="50"/>
      <c r="K130" s="50"/>
      <c r="L130" s="52"/>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2"/>
      <c r="AP130" s="52"/>
      <c r="AQ130" s="50"/>
      <c r="AR130" s="50"/>
      <c r="AS130" s="52" t="s">
        <v>53</v>
      </c>
      <c r="AT130" s="50"/>
    </row>
    <row r="131" spans="1:46" ht="24" customHeight="1">
      <c r="A131" s="208"/>
      <c r="B131" s="192"/>
      <c r="C131" s="192"/>
      <c r="D131" s="192"/>
      <c r="E131" s="193"/>
      <c r="F131" s="160" t="s">
        <v>57</v>
      </c>
      <c r="G131" s="160"/>
      <c r="H131" s="160"/>
      <c r="I131" s="160"/>
      <c r="J131" s="160"/>
      <c r="K131" s="160"/>
      <c r="L131" s="160"/>
      <c r="M131" s="160"/>
      <c r="N131" s="160"/>
      <c r="O131" s="160"/>
      <c r="P131" s="160"/>
      <c r="Q131" s="160"/>
      <c r="R131" s="160"/>
      <c r="S131" s="160"/>
      <c r="T131" s="160"/>
      <c r="U131" s="160"/>
      <c r="V131" s="160"/>
      <c r="W131" s="160"/>
      <c r="X131" s="160"/>
      <c r="Y131" s="160"/>
      <c r="Z131" s="160"/>
      <c r="AA131" s="174" t="s">
        <v>62</v>
      </c>
      <c r="AB131" s="159"/>
      <c r="AC131" s="159"/>
      <c r="AD131" s="159"/>
      <c r="AE131" s="159"/>
      <c r="AF131" s="159"/>
      <c r="AG131" s="159"/>
      <c r="AH131" s="159"/>
      <c r="AI131" s="159"/>
      <c r="AJ131" s="159"/>
      <c r="AK131" s="159"/>
      <c r="AL131" s="159"/>
      <c r="AM131" s="159"/>
      <c r="AN131" s="159"/>
      <c r="AO131" s="159"/>
      <c r="AP131" s="159"/>
      <c r="AQ131" s="159"/>
      <c r="AR131" s="159"/>
      <c r="AS131" s="159"/>
      <c r="AT131" s="159"/>
    </row>
    <row r="132" spans="1:46" ht="60" customHeight="1">
      <c r="A132" s="209"/>
      <c r="B132" s="200"/>
      <c r="C132" s="200"/>
      <c r="D132" s="200"/>
      <c r="E132" s="201"/>
      <c r="F132" s="160" t="s">
        <v>58</v>
      </c>
      <c r="G132" s="160"/>
      <c r="H132" s="160"/>
      <c r="I132" s="160"/>
      <c r="J132" s="160" t="s">
        <v>51</v>
      </c>
      <c r="K132" s="160"/>
      <c r="L132" s="160"/>
      <c r="M132" s="210" t="s">
        <v>59</v>
      </c>
      <c r="N132" s="210"/>
      <c r="O132" s="210"/>
      <c r="P132" s="211" t="s">
        <v>60</v>
      </c>
      <c r="Q132" s="211"/>
      <c r="R132" s="211"/>
      <c r="S132" s="207" t="s">
        <v>61</v>
      </c>
      <c r="T132" s="207"/>
      <c r="U132" s="207"/>
      <c r="V132" s="175" t="s">
        <v>20</v>
      </c>
      <c r="W132" s="175"/>
      <c r="X132" s="175"/>
      <c r="Y132" s="175"/>
      <c r="Z132" s="175"/>
      <c r="AA132" s="207" t="s">
        <v>63</v>
      </c>
      <c r="AB132" s="207"/>
      <c r="AC132" s="207"/>
      <c r="AD132" s="207"/>
      <c r="AE132" s="207" t="s">
        <v>64</v>
      </c>
      <c r="AF132" s="207"/>
      <c r="AG132" s="207"/>
      <c r="AH132" s="207" t="s">
        <v>65</v>
      </c>
      <c r="AI132" s="207"/>
      <c r="AJ132" s="207"/>
      <c r="AK132" s="207" t="s">
        <v>66</v>
      </c>
      <c r="AL132" s="207"/>
      <c r="AM132" s="207"/>
      <c r="AN132" s="207" t="s">
        <v>67</v>
      </c>
      <c r="AO132" s="207"/>
      <c r="AP132" s="207"/>
      <c r="AQ132" s="207" t="s">
        <v>20</v>
      </c>
      <c r="AR132" s="159"/>
      <c r="AS132" s="159"/>
      <c r="AT132" s="159"/>
    </row>
    <row r="133" spans="1:46" ht="40.35" customHeight="1">
      <c r="A133" s="164" t="str">
        <f>TEXT("令和"&amp;【提出様式】受賞者の概況!$A$1-3&amp;"年度",1)</f>
        <v>令和5年度</v>
      </c>
      <c r="B133" s="165"/>
      <c r="C133" s="165"/>
      <c r="D133" s="165"/>
      <c r="E133" s="166"/>
      <c r="F133" s="206"/>
      <c r="G133" s="206"/>
      <c r="H133" s="206"/>
      <c r="I133" s="206"/>
      <c r="J133" s="158"/>
      <c r="K133" s="158"/>
      <c r="L133" s="158"/>
      <c r="M133" s="158"/>
      <c r="N133" s="158"/>
      <c r="O133" s="158"/>
      <c r="P133" s="158"/>
      <c r="Q133" s="158"/>
      <c r="R133" s="158"/>
      <c r="S133" s="158"/>
      <c r="T133" s="158"/>
      <c r="U133" s="158"/>
      <c r="V133" s="159"/>
      <c r="W133" s="159"/>
      <c r="X133" s="159"/>
      <c r="Y133" s="159"/>
      <c r="Z133" s="159"/>
      <c r="AA133" s="206"/>
      <c r="AB133" s="206"/>
      <c r="AC133" s="206"/>
      <c r="AD133" s="206"/>
      <c r="AE133" s="158"/>
      <c r="AF133" s="158"/>
      <c r="AG133" s="158"/>
      <c r="AH133" s="158"/>
      <c r="AI133" s="158"/>
      <c r="AJ133" s="158"/>
      <c r="AK133" s="158"/>
      <c r="AL133" s="158"/>
      <c r="AM133" s="158"/>
      <c r="AN133" s="158"/>
      <c r="AO133" s="158"/>
      <c r="AP133" s="158"/>
      <c r="AQ133" s="207"/>
      <c r="AR133" s="159"/>
      <c r="AS133" s="159"/>
      <c r="AT133" s="159"/>
    </row>
    <row r="134" spans="1:46" ht="40.35" customHeight="1">
      <c r="A134" s="164" t="str">
        <f>TEXT("令和"&amp;【提出様式】受賞者の概況!$A$1-2&amp;"年度",1)</f>
        <v>令和6年度</v>
      </c>
      <c r="B134" s="165"/>
      <c r="C134" s="165"/>
      <c r="D134" s="165"/>
      <c r="E134" s="166"/>
      <c r="F134" s="206"/>
      <c r="G134" s="206"/>
      <c r="H134" s="206"/>
      <c r="I134" s="206"/>
      <c r="J134" s="158"/>
      <c r="K134" s="158"/>
      <c r="L134" s="158"/>
      <c r="M134" s="158"/>
      <c r="N134" s="158"/>
      <c r="O134" s="158"/>
      <c r="P134" s="158"/>
      <c r="Q134" s="158"/>
      <c r="R134" s="158"/>
      <c r="S134" s="158"/>
      <c r="T134" s="158"/>
      <c r="U134" s="158"/>
      <c r="V134" s="159"/>
      <c r="W134" s="159"/>
      <c r="X134" s="159"/>
      <c r="Y134" s="159"/>
      <c r="Z134" s="159"/>
      <c r="AA134" s="206"/>
      <c r="AB134" s="206"/>
      <c r="AC134" s="206"/>
      <c r="AD134" s="206"/>
      <c r="AE134" s="158"/>
      <c r="AF134" s="158"/>
      <c r="AG134" s="158"/>
      <c r="AH134" s="158"/>
      <c r="AI134" s="158"/>
      <c r="AJ134" s="158"/>
      <c r="AK134" s="158"/>
      <c r="AL134" s="158"/>
      <c r="AM134" s="158"/>
      <c r="AN134" s="158"/>
      <c r="AO134" s="158"/>
      <c r="AP134" s="158"/>
      <c r="AQ134" s="207"/>
      <c r="AR134" s="159"/>
      <c r="AS134" s="159"/>
      <c r="AT134" s="159"/>
    </row>
    <row r="135" spans="1:46" ht="40.35" customHeight="1">
      <c r="A135" s="164" t="str">
        <f>TEXT("令和"&amp;【提出様式】受賞者の概況!$A$1-1&amp;"年度",1)&amp;CHAR(10)&amp;TEXT("（予定・実績）",1)</f>
        <v>令和7年度
（予定・実績）</v>
      </c>
      <c r="B135" s="165"/>
      <c r="C135" s="165"/>
      <c r="D135" s="165"/>
      <c r="E135" s="166"/>
      <c r="F135" s="206"/>
      <c r="G135" s="206"/>
      <c r="H135" s="206"/>
      <c r="I135" s="206"/>
      <c r="J135" s="158"/>
      <c r="K135" s="158"/>
      <c r="L135" s="158"/>
      <c r="M135" s="158"/>
      <c r="N135" s="158"/>
      <c r="O135" s="158"/>
      <c r="P135" s="158"/>
      <c r="Q135" s="158"/>
      <c r="R135" s="158"/>
      <c r="S135" s="158"/>
      <c r="T135" s="158"/>
      <c r="U135" s="158"/>
      <c r="V135" s="159"/>
      <c r="W135" s="159"/>
      <c r="X135" s="159"/>
      <c r="Y135" s="159"/>
      <c r="Z135" s="159"/>
      <c r="AA135" s="206"/>
      <c r="AB135" s="206"/>
      <c r="AC135" s="206"/>
      <c r="AD135" s="206"/>
      <c r="AE135" s="158"/>
      <c r="AF135" s="158"/>
      <c r="AG135" s="158"/>
      <c r="AH135" s="158"/>
      <c r="AI135" s="158"/>
      <c r="AJ135" s="158"/>
      <c r="AK135" s="158"/>
      <c r="AL135" s="158"/>
      <c r="AM135" s="158"/>
      <c r="AN135" s="158"/>
      <c r="AO135" s="158"/>
      <c r="AP135" s="158"/>
      <c r="AQ135" s="207"/>
      <c r="AR135" s="159"/>
      <c r="AS135" s="159"/>
      <c r="AT135" s="159"/>
    </row>
    <row r="136" spans="1:46" ht="15.95" customHeight="1">
      <c r="A136" s="64" t="s">
        <v>282</v>
      </c>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row>
    <row r="137" spans="1:46" ht="8.1" customHeight="1">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row>
    <row r="138" spans="1:46" ht="24" customHeight="1">
      <c r="A138" s="50" t="s">
        <v>221</v>
      </c>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row>
    <row r="139" spans="1:46" ht="20.100000000000001" customHeight="1">
      <c r="A139" s="190"/>
      <c r="B139" s="191"/>
      <c r="C139" s="191"/>
      <c r="D139" s="191"/>
      <c r="E139" s="191"/>
      <c r="F139" s="191"/>
      <c r="G139" s="191"/>
      <c r="H139" s="191"/>
      <c r="I139" s="191"/>
      <c r="J139" s="191"/>
      <c r="K139" s="191"/>
      <c r="L139" s="191"/>
      <c r="M139" s="191"/>
      <c r="N139" s="192"/>
      <c r="O139" s="192"/>
      <c r="P139" s="192"/>
      <c r="Q139" s="192"/>
      <c r="R139" s="192"/>
      <c r="S139" s="192"/>
      <c r="T139" s="192"/>
      <c r="U139" s="192"/>
      <c r="V139" s="192"/>
      <c r="W139" s="192"/>
      <c r="X139" s="192"/>
      <c r="Y139" s="192"/>
      <c r="Z139" s="192"/>
      <c r="AA139" s="192"/>
      <c r="AB139" s="192"/>
      <c r="AC139" s="192"/>
      <c r="AD139" s="192"/>
      <c r="AE139" s="192"/>
      <c r="AF139" s="192"/>
      <c r="AG139" s="192"/>
      <c r="AH139" s="192"/>
      <c r="AI139" s="192"/>
      <c r="AJ139" s="192"/>
      <c r="AK139" s="192"/>
      <c r="AL139" s="192"/>
      <c r="AM139" s="192"/>
      <c r="AN139" s="192"/>
      <c r="AO139" s="192"/>
      <c r="AP139" s="192"/>
      <c r="AQ139" s="192"/>
      <c r="AR139" s="192"/>
      <c r="AS139" s="192"/>
      <c r="AT139" s="193"/>
    </row>
    <row r="140" spans="1:46" ht="20.100000000000001" customHeight="1">
      <c r="A140" s="194"/>
      <c r="B140" s="195"/>
      <c r="C140" s="195"/>
      <c r="D140" s="195"/>
      <c r="E140" s="195"/>
      <c r="F140" s="195"/>
      <c r="G140" s="195"/>
      <c r="H140" s="195"/>
      <c r="I140" s="195"/>
      <c r="J140" s="195"/>
      <c r="K140" s="195"/>
      <c r="L140" s="195"/>
      <c r="M140" s="195"/>
      <c r="N140" s="196"/>
      <c r="O140" s="196"/>
      <c r="P140" s="196"/>
      <c r="Q140" s="196"/>
      <c r="R140" s="196"/>
      <c r="S140" s="196"/>
      <c r="T140" s="196"/>
      <c r="U140" s="196"/>
      <c r="V140" s="196"/>
      <c r="W140" s="196"/>
      <c r="X140" s="196"/>
      <c r="Y140" s="196"/>
      <c r="Z140" s="196"/>
      <c r="AA140" s="196"/>
      <c r="AB140" s="196"/>
      <c r="AC140" s="196"/>
      <c r="AD140" s="196"/>
      <c r="AE140" s="196"/>
      <c r="AF140" s="196"/>
      <c r="AG140" s="196"/>
      <c r="AH140" s="196"/>
      <c r="AI140" s="196"/>
      <c r="AJ140" s="196"/>
      <c r="AK140" s="196"/>
      <c r="AL140" s="196"/>
      <c r="AM140" s="196"/>
      <c r="AN140" s="196"/>
      <c r="AO140" s="196"/>
      <c r="AP140" s="196"/>
      <c r="AQ140" s="196"/>
      <c r="AR140" s="196"/>
      <c r="AS140" s="196"/>
      <c r="AT140" s="197"/>
    </row>
    <row r="141" spans="1:46" ht="20.100000000000001" customHeight="1">
      <c r="A141" s="194"/>
      <c r="B141" s="195"/>
      <c r="C141" s="195"/>
      <c r="D141" s="195"/>
      <c r="E141" s="195"/>
      <c r="F141" s="195"/>
      <c r="G141" s="195"/>
      <c r="H141" s="195"/>
      <c r="I141" s="195"/>
      <c r="J141" s="195"/>
      <c r="K141" s="195"/>
      <c r="L141" s="195"/>
      <c r="M141" s="195"/>
      <c r="N141" s="196"/>
      <c r="O141" s="196"/>
      <c r="P141" s="196"/>
      <c r="Q141" s="196"/>
      <c r="R141" s="196"/>
      <c r="S141" s="196"/>
      <c r="T141" s="196"/>
      <c r="U141" s="196"/>
      <c r="V141" s="196"/>
      <c r="W141" s="196"/>
      <c r="X141" s="196"/>
      <c r="Y141" s="196"/>
      <c r="Z141" s="196"/>
      <c r="AA141" s="196"/>
      <c r="AB141" s="196"/>
      <c r="AC141" s="196"/>
      <c r="AD141" s="196"/>
      <c r="AE141" s="196"/>
      <c r="AF141" s="196"/>
      <c r="AG141" s="196"/>
      <c r="AH141" s="196"/>
      <c r="AI141" s="196"/>
      <c r="AJ141" s="196"/>
      <c r="AK141" s="196"/>
      <c r="AL141" s="196"/>
      <c r="AM141" s="196"/>
      <c r="AN141" s="196"/>
      <c r="AO141" s="196"/>
      <c r="AP141" s="196"/>
      <c r="AQ141" s="196"/>
      <c r="AR141" s="196"/>
      <c r="AS141" s="196"/>
      <c r="AT141" s="197"/>
    </row>
    <row r="142" spans="1:46" ht="20.100000000000001" customHeight="1">
      <c r="A142" s="194"/>
      <c r="B142" s="195"/>
      <c r="C142" s="195"/>
      <c r="D142" s="195"/>
      <c r="E142" s="195"/>
      <c r="F142" s="195"/>
      <c r="G142" s="195"/>
      <c r="H142" s="195"/>
      <c r="I142" s="195"/>
      <c r="J142" s="195"/>
      <c r="K142" s="195"/>
      <c r="L142" s="195"/>
      <c r="M142" s="195"/>
      <c r="N142" s="196"/>
      <c r="O142" s="196"/>
      <c r="P142" s="196"/>
      <c r="Q142" s="196"/>
      <c r="R142" s="196"/>
      <c r="S142" s="196"/>
      <c r="T142" s="196"/>
      <c r="U142" s="196"/>
      <c r="V142" s="196"/>
      <c r="W142" s="196"/>
      <c r="X142" s="196"/>
      <c r="Y142" s="196"/>
      <c r="Z142" s="196"/>
      <c r="AA142" s="196"/>
      <c r="AB142" s="196"/>
      <c r="AC142" s="196"/>
      <c r="AD142" s="196"/>
      <c r="AE142" s="196"/>
      <c r="AF142" s="196"/>
      <c r="AG142" s="196"/>
      <c r="AH142" s="196"/>
      <c r="AI142" s="196"/>
      <c r="AJ142" s="196"/>
      <c r="AK142" s="196"/>
      <c r="AL142" s="196"/>
      <c r="AM142" s="196"/>
      <c r="AN142" s="196"/>
      <c r="AO142" s="196"/>
      <c r="AP142" s="196"/>
      <c r="AQ142" s="196"/>
      <c r="AR142" s="196"/>
      <c r="AS142" s="196"/>
      <c r="AT142" s="197"/>
    </row>
    <row r="143" spans="1:46" ht="20.100000000000001" customHeight="1">
      <c r="A143" s="198"/>
      <c r="B143" s="199"/>
      <c r="C143" s="199"/>
      <c r="D143" s="199"/>
      <c r="E143" s="199"/>
      <c r="F143" s="199"/>
      <c r="G143" s="199"/>
      <c r="H143" s="199"/>
      <c r="I143" s="199"/>
      <c r="J143" s="199"/>
      <c r="K143" s="199"/>
      <c r="L143" s="199"/>
      <c r="M143" s="199"/>
      <c r="N143" s="200"/>
      <c r="O143" s="200"/>
      <c r="P143" s="200"/>
      <c r="Q143" s="200"/>
      <c r="R143" s="200"/>
      <c r="S143" s="200"/>
      <c r="T143" s="200"/>
      <c r="U143" s="200"/>
      <c r="V143" s="200"/>
      <c r="W143" s="200"/>
      <c r="X143" s="200"/>
      <c r="Y143" s="200"/>
      <c r="Z143" s="200"/>
      <c r="AA143" s="200"/>
      <c r="AB143" s="200"/>
      <c r="AC143" s="200"/>
      <c r="AD143" s="200"/>
      <c r="AE143" s="200"/>
      <c r="AF143" s="200"/>
      <c r="AG143" s="200"/>
      <c r="AH143" s="200"/>
      <c r="AI143" s="200"/>
      <c r="AJ143" s="200"/>
      <c r="AK143" s="200"/>
      <c r="AL143" s="200"/>
      <c r="AM143" s="200"/>
      <c r="AN143" s="200"/>
      <c r="AO143" s="200"/>
      <c r="AP143" s="200"/>
      <c r="AQ143" s="200"/>
      <c r="AR143" s="200"/>
      <c r="AS143" s="200"/>
      <c r="AT143" s="201"/>
    </row>
    <row r="144" spans="1:46" ht="8.1" customHeight="1">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row>
    <row r="145" spans="1:46" ht="24" customHeight="1">
      <c r="A145" s="50" t="s">
        <v>222</v>
      </c>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row>
    <row r="146" spans="1:46" ht="24" customHeight="1">
      <c r="A146" s="202" t="s">
        <v>2</v>
      </c>
      <c r="B146" s="203"/>
      <c r="C146" s="203"/>
      <c r="D146" s="203"/>
      <c r="E146" s="203"/>
      <c r="F146" s="203"/>
      <c r="G146" s="203"/>
      <c r="H146" s="203"/>
      <c r="I146" s="203"/>
      <c r="J146" s="204"/>
      <c r="K146" s="228" t="s">
        <v>69</v>
      </c>
      <c r="L146" s="187"/>
      <c r="M146" s="187"/>
      <c r="N146" s="187" t="s">
        <v>70</v>
      </c>
      <c r="O146" s="187"/>
      <c r="P146" s="187"/>
      <c r="Q146" s="187" t="s">
        <v>72</v>
      </c>
      <c r="R146" s="187"/>
      <c r="S146" s="187"/>
      <c r="T146" s="187" t="s">
        <v>71</v>
      </c>
      <c r="U146" s="187"/>
      <c r="V146" s="187"/>
      <c r="W146" s="187" t="s">
        <v>73</v>
      </c>
      <c r="X146" s="187"/>
      <c r="Y146" s="187"/>
      <c r="Z146" s="187" t="s">
        <v>74</v>
      </c>
      <c r="AA146" s="187"/>
      <c r="AB146" s="187"/>
      <c r="AC146" s="187" t="s">
        <v>76</v>
      </c>
      <c r="AD146" s="187"/>
      <c r="AE146" s="187"/>
      <c r="AF146" s="187" t="s">
        <v>75</v>
      </c>
      <c r="AG146" s="187"/>
      <c r="AH146" s="187"/>
      <c r="AI146" s="187" t="s">
        <v>78</v>
      </c>
      <c r="AJ146" s="187"/>
      <c r="AK146" s="187"/>
      <c r="AL146" s="187" t="s">
        <v>77</v>
      </c>
      <c r="AM146" s="187"/>
      <c r="AN146" s="187"/>
      <c r="AO146" s="187" t="s">
        <v>80</v>
      </c>
      <c r="AP146" s="187"/>
      <c r="AQ146" s="187"/>
      <c r="AR146" s="187" t="s">
        <v>79</v>
      </c>
      <c r="AS146" s="188"/>
      <c r="AT146" s="189"/>
    </row>
    <row r="147" spans="1:46" ht="60" customHeight="1">
      <c r="A147" s="185"/>
      <c r="B147" s="167"/>
      <c r="C147" s="167"/>
      <c r="D147" s="167"/>
      <c r="E147" s="167"/>
      <c r="F147" s="167"/>
      <c r="G147" s="167"/>
      <c r="H147" s="167"/>
      <c r="I147" s="167"/>
      <c r="J147" s="168"/>
      <c r="K147" s="186"/>
      <c r="L147" s="167"/>
      <c r="M147" s="167"/>
      <c r="N147" s="167"/>
      <c r="O147" s="167"/>
      <c r="P147" s="167"/>
      <c r="Q147" s="167"/>
      <c r="R147" s="167"/>
      <c r="S147" s="167"/>
      <c r="T147" s="167"/>
      <c r="U147" s="167"/>
      <c r="V147" s="167"/>
      <c r="W147" s="167"/>
      <c r="X147" s="167"/>
      <c r="Y147" s="167"/>
      <c r="Z147" s="167"/>
      <c r="AA147" s="167"/>
      <c r="AB147" s="167"/>
      <c r="AC147" s="167"/>
      <c r="AD147" s="167"/>
      <c r="AE147" s="167"/>
      <c r="AF147" s="167"/>
      <c r="AG147" s="167"/>
      <c r="AH147" s="167"/>
      <c r="AI147" s="167"/>
      <c r="AJ147" s="167"/>
      <c r="AK147" s="167"/>
      <c r="AL147" s="167"/>
      <c r="AM147" s="167"/>
      <c r="AN147" s="167"/>
      <c r="AO147" s="167"/>
      <c r="AP147" s="167"/>
      <c r="AQ147" s="167"/>
      <c r="AR147" s="167"/>
      <c r="AS147" s="167"/>
      <c r="AT147" s="168"/>
    </row>
    <row r="148" spans="1:46" ht="60" customHeight="1">
      <c r="A148" s="185"/>
      <c r="B148" s="167"/>
      <c r="C148" s="167"/>
      <c r="D148" s="167"/>
      <c r="E148" s="167"/>
      <c r="F148" s="167"/>
      <c r="G148" s="167"/>
      <c r="H148" s="167"/>
      <c r="I148" s="167"/>
      <c r="J148" s="168"/>
      <c r="K148" s="186"/>
      <c r="L148" s="167"/>
      <c r="M148" s="167"/>
      <c r="N148" s="167"/>
      <c r="O148" s="167"/>
      <c r="P148" s="167"/>
      <c r="Q148" s="167"/>
      <c r="R148" s="167"/>
      <c r="S148" s="167"/>
      <c r="T148" s="167"/>
      <c r="U148" s="167"/>
      <c r="V148" s="167"/>
      <c r="W148" s="167"/>
      <c r="X148" s="167"/>
      <c r="Y148" s="167"/>
      <c r="Z148" s="167"/>
      <c r="AA148" s="167"/>
      <c r="AB148" s="167"/>
      <c r="AC148" s="167"/>
      <c r="AD148" s="167"/>
      <c r="AE148" s="167"/>
      <c r="AF148" s="167"/>
      <c r="AG148" s="167"/>
      <c r="AH148" s="167"/>
      <c r="AI148" s="167"/>
      <c r="AJ148" s="167"/>
      <c r="AK148" s="167"/>
      <c r="AL148" s="167"/>
      <c r="AM148" s="167"/>
      <c r="AN148" s="167"/>
      <c r="AO148" s="167"/>
      <c r="AP148" s="167"/>
      <c r="AQ148" s="167"/>
      <c r="AR148" s="167"/>
      <c r="AS148" s="167"/>
      <c r="AT148" s="168"/>
    </row>
    <row r="149" spans="1:46" ht="60" customHeight="1">
      <c r="A149" s="185"/>
      <c r="B149" s="167"/>
      <c r="C149" s="167"/>
      <c r="D149" s="167"/>
      <c r="E149" s="167"/>
      <c r="F149" s="167"/>
      <c r="G149" s="167"/>
      <c r="H149" s="167"/>
      <c r="I149" s="167"/>
      <c r="J149" s="168"/>
      <c r="K149" s="186"/>
      <c r="L149" s="167"/>
      <c r="M149" s="167"/>
      <c r="N149" s="167"/>
      <c r="O149" s="167"/>
      <c r="P149" s="167"/>
      <c r="Q149" s="167"/>
      <c r="R149" s="167"/>
      <c r="S149" s="167"/>
      <c r="T149" s="167"/>
      <c r="U149" s="167"/>
      <c r="V149" s="167"/>
      <c r="W149" s="167"/>
      <c r="X149" s="167"/>
      <c r="Y149" s="167"/>
      <c r="Z149" s="167"/>
      <c r="AA149" s="167"/>
      <c r="AB149" s="167"/>
      <c r="AC149" s="167"/>
      <c r="AD149" s="167"/>
      <c r="AE149" s="167"/>
      <c r="AF149" s="167"/>
      <c r="AG149" s="167"/>
      <c r="AH149" s="167"/>
      <c r="AI149" s="167"/>
      <c r="AJ149" s="167"/>
      <c r="AK149" s="167"/>
      <c r="AL149" s="167"/>
      <c r="AM149" s="167"/>
      <c r="AN149" s="167"/>
      <c r="AO149" s="167"/>
      <c r="AP149" s="167"/>
      <c r="AQ149" s="167"/>
      <c r="AR149" s="167"/>
      <c r="AS149" s="167"/>
      <c r="AT149" s="168"/>
    </row>
    <row r="150" spans="1:46" ht="60" customHeight="1">
      <c r="A150" s="185"/>
      <c r="B150" s="167"/>
      <c r="C150" s="167"/>
      <c r="D150" s="167"/>
      <c r="E150" s="167"/>
      <c r="F150" s="167"/>
      <c r="G150" s="167"/>
      <c r="H150" s="167"/>
      <c r="I150" s="167"/>
      <c r="J150" s="168"/>
      <c r="K150" s="186"/>
      <c r="L150" s="167"/>
      <c r="M150" s="167"/>
      <c r="N150" s="167"/>
      <c r="O150" s="167"/>
      <c r="P150" s="167"/>
      <c r="Q150" s="167"/>
      <c r="R150" s="167"/>
      <c r="S150" s="167"/>
      <c r="T150" s="167"/>
      <c r="U150" s="167"/>
      <c r="V150" s="167"/>
      <c r="W150" s="167"/>
      <c r="X150" s="167"/>
      <c r="Y150" s="167"/>
      <c r="Z150" s="167"/>
      <c r="AA150" s="167"/>
      <c r="AB150" s="167"/>
      <c r="AC150" s="167"/>
      <c r="AD150" s="167"/>
      <c r="AE150" s="167"/>
      <c r="AF150" s="167"/>
      <c r="AG150" s="167"/>
      <c r="AH150" s="167"/>
      <c r="AI150" s="167"/>
      <c r="AJ150" s="167"/>
      <c r="AK150" s="167"/>
      <c r="AL150" s="167"/>
      <c r="AM150" s="167"/>
      <c r="AN150" s="167"/>
      <c r="AO150" s="167"/>
      <c r="AP150" s="167"/>
      <c r="AQ150" s="167"/>
      <c r="AR150" s="167"/>
      <c r="AS150" s="167"/>
      <c r="AT150" s="168"/>
    </row>
    <row r="151" spans="1:46" ht="60" customHeight="1">
      <c r="A151" s="171"/>
      <c r="B151" s="172"/>
      <c r="C151" s="172"/>
      <c r="D151" s="172"/>
      <c r="E151" s="172"/>
      <c r="F151" s="172"/>
      <c r="G151" s="172"/>
      <c r="H151" s="172"/>
      <c r="I151" s="172"/>
      <c r="J151" s="173"/>
      <c r="K151" s="205"/>
      <c r="L151" s="169"/>
      <c r="M151" s="169"/>
      <c r="N151" s="169"/>
      <c r="O151" s="169"/>
      <c r="P151" s="169"/>
      <c r="Q151" s="169"/>
      <c r="R151" s="169"/>
      <c r="S151" s="169"/>
      <c r="T151" s="169"/>
      <c r="U151" s="169"/>
      <c r="V151" s="169"/>
      <c r="W151" s="169"/>
      <c r="X151" s="169"/>
      <c r="Y151" s="169"/>
      <c r="Z151" s="169"/>
      <c r="AA151" s="169"/>
      <c r="AB151" s="169"/>
      <c r="AC151" s="169"/>
      <c r="AD151" s="169"/>
      <c r="AE151" s="169"/>
      <c r="AF151" s="169"/>
      <c r="AG151" s="169"/>
      <c r="AH151" s="169"/>
      <c r="AI151" s="169"/>
      <c r="AJ151" s="169"/>
      <c r="AK151" s="169"/>
      <c r="AL151" s="169"/>
      <c r="AM151" s="169"/>
      <c r="AN151" s="169"/>
      <c r="AO151" s="169"/>
      <c r="AP151" s="169"/>
      <c r="AQ151" s="169"/>
      <c r="AR151" s="169"/>
      <c r="AS151" s="169"/>
      <c r="AT151" s="170"/>
    </row>
    <row r="152" spans="1:46">
      <c r="A152" s="53" t="s">
        <v>267</v>
      </c>
      <c r="B152" s="53"/>
      <c r="C152" s="53"/>
      <c r="D152" s="53"/>
      <c r="E152" s="53"/>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row>
    <row r="153" spans="1:46" ht="8.1" customHeight="1">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row>
    <row r="154" spans="1:46" ht="24" customHeight="1">
      <c r="A154" s="50" t="s">
        <v>103</v>
      </c>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row>
    <row r="155" spans="1:46" ht="20.100000000000001" customHeight="1">
      <c r="A155" s="163" t="s">
        <v>237</v>
      </c>
      <c r="B155" s="158"/>
      <c r="C155" s="158"/>
      <c r="D155" s="158"/>
      <c r="E155" s="158"/>
      <c r="F155" s="158"/>
      <c r="G155" s="158"/>
      <c r="H155" s="158"/>
      <c r="I155" s="158"/>
      <c r="J155" s="158"/>
      <c r="K155" s="160"/>
      <c r="L155" s="160"/>
      <c r="M155" s="160"/>
      <c r="N155" s="160"/>
      <c r="O155" s="160"/>
      <c r="P155" s="160"/>
      <c r="Q155" s="160"/>
      <c r="R155" s="160"/>
      <c r="S155" s="160"/>
      <c r="T155" s="160"/>
      <c r="U155" s="160"/>
      <c r="V155" s="160"/>
      <c r="W155" s="158"/>
      <c r="X155" s="158"/>
      <c r="Y155" s="158"/>
      <c r="Z155" s="158"/>
      <c r="AA155" s="158"/>
      <c r="AB155" s="158"/>
      <c r="AC155" s="158"/>
      <c r="AD155" s="158"/>
      <c r="AE155" s="158"/>
      <c r="AF155" s="158"/>
      <c r="AG155" s="158"/>
      <c r="AH155" s="158"/>
      <c r="AI155" s="158"/>
      <c r="AJ155" s="158"/>
      <c r="AK155" s="158"/>
      <c r="AL155" s="158"/>
      <c r="AM155" s="158"/>
      <c r="AN155" s="158"/>
      <c r="AO155" s="158"/>
      <c r="AP155" s="158"/>
      <c r="AQ155" s="158"/>
      <c r="AR155" s="158"/>
      <c r="AS155" s="158"/>
      <c r="AT155" s="158"/>
    </row>
    <row r="156" spans="1:46" ht="20.100000000000001" customHeight="1">
      <c r="A156" s="163"/>
      <c r="B156" s="158"/>
      <c r="C156" s="158"/>
      <c r="D156" s="158"/>
      <c r="E156" s="158"/>
      <c r="F156" s="158"/>
      <c r="G156" s="158"/>
      <c r="H156" s="158"/>
      <c r="I156" s="158"/>
      <c r="J156" s="158"/>
      <c r="K156" s="160"/>
      <c r="L156" s="160"/>
      <c r="M156" s="160"/>
      <c r="N156" s="160"/>
      <c r="O156" s="160"/>
      <c r="P156" s="160"/>
      <c r="Q156" s="160"/>
      <c r="R156" s="160"/>
      <c r="S156" s="160"/>
      <c r="T156" s="160"/>
      <c r="U156" s="160"/>
      <c r="V156" s="160"/>
      <c r="W156" s="158"/>
      <c r="X156" s="158"/>
      <c r="Y156" s="158"/>
      <c r="Z156" s="158"/>
      <c r="AA156" s="158"/>
      <c r="AB156" s="158"/>
      <c r="AC156" s="158"/>
      <c r="AD156" s="158"/>
      <c r="AE156" s="158"/>
      <c r="AF156" s="158"/>
      <c r="AG156" s="158"/>
      <c r="AH156" s="158"/>
      <c r="AI156" s="158"/>
      <c r="AJ156" s="158"/>
      <c r="AK156" s="158"/>
      <c r="AL156" s="158"/>
      <c r="AM156" s="158"/>
      <c r="AN156" s="158"/>
      <c r="AO156" s="158"/>
      <c r="AP156" s="158"/>
      <c r="AQ156" s="158"/>
      <c r="AR156" s="158"/>
      <c r="AS156" s="158"/>
      <c r="AT156" s="158"/>
    </row>
    <row r="157" spans="1:46" ht="20.100000000000001" customHeight="1">
      <c r="A157" s="163"/>
      <c r="B157" s="158"/>
      <c r="C157" s="158"/>
      <c r="D157" s="158"/>
      <c r="E157" s="158"/>
      <c r="F157" s="158"/>
      <c r="G157" s="158"/>
      <c r="H157" s="158"/>
      <c r="I157" s="158"/>
      <c r="J157" s="158"/>
      <c r="K157" s="160"/>
      <c r="L157" s="160"/>
      <c r="M157" s="160"/>
      <c r="N157" s="160"/>
      <c r="O157" s="160"/>
      <c r="P157" s="160"/>
      <c r="Q157" s="160"/>
      <c r="R157" s="160"/>
      <c r="S157" s="160"/>
      <c r="T157" s="160"/>
      <c r="U157" s="160"/>
      <c r="V157" s="160"/>
      <c r="W157" s="158"/>
      <c r="X157" s="158"/>
      <c r="Y157" s="158"/>
      <c r="Z157" s="158"/>
      <c r="AA157" s="158"/>
      <c r="AB157" s="158"/>
      <c r="AC157" s="158"/>
      <c r="AD157" s="158"/>
      <c r="AE157" s="158"/>
      <c r="AF157" s="158"/>
      <c r="AG157" s="158"/>
      <c r="AH157" s="158"/>
      <c r="AI157" s="158"/>
      <c r="AJ157" s="158"/>
      <c r="AK157" s="158"/>
      <c r="AL157" s="158"/>
      <c r="AM157" s="158"/>
      <c r="AN157" s="158"/>
      <c r="AO157" s="158"/>
      <c r="AP157" s="158"/>
      <c r="AQ157" s="158"/>
      <c r="AR157" s="158"/>
      <c r="AS157" s="158"/>
      <c r="AT157" s="158"/>
    </row>
    <row r="158" spans="1:46" ht="20.100000000000001" customHeight="1">
      <c r="A158" s="163"/>
      <c r="B158" s="158"/>
      <c r="C158" s="158"/>
      <c r="D158" s="158"/>
      <c r="E158" s="158"/>
      <c r="F158" s="158"/>
      <c r="G158" s="158"/>
      <c r="H158" s="158"/>
      <c r="I158" s="158"/>
      <c r="J158" s="158"/>
      <c r="K158" s="160"/>
      <c r="L158" s="160"/>
      <c r="M158" s="160"/>
      <c r="N158" s="160"/>
      <c r="O158" s="160"/>
      <c r="P158" s="160"/>
      <c r="Q158" s="160"/>
      <c r="R158" s="160"/>
      <c r="S158" s="160"/>
      <c r="T158" s="160"/>
      <c r="U158" s="160"/>
      <c r="V158" s="160"/>
      <c r="W158" s="158"/>
      <c r="X158" s="158"/>
      <c r="Y158" s="158"/>
      <c r="Z158" s="158"/>
      <c r="AA158" s="158"/>
      <c r="AB158" s="158"/>
      <c r="AC158" s="158"/>
      <c r="AD158" s="158"/>
      <c r="AE158" s="158"/>
      <c r="AF158" s="158"/>
      <c r="AG158" s="158"/>
      <c r="AH158" s="158"/>
      <c r="AI158" s="158"/>
      <c r="AJ158" s="158"/>
      <c r="AK158" s="158"/>
      <c r="AL158" s="158"/>
      <c r="AM158" s="158"/>
      <c r="AN158" s="158"/>
      <c r="AO158" s="158"/>
      <c r="AP158" s="158"/>
      <c r="AQ158" s="158"/>
      <c r="AR158" s="158"/>
      <c r="AS158" s="158"/>
      <c r="AT158" s="158"/>
    </row>
    <row r="159" spans="1:46" ht="20.100000000000001" customHeight="1">
      <c r="A159" s="163"/>
      <c r="B159" s="158"/>
      <c r="C159" s="158"/>
      <c r="D159" s="158"/>
      <c r="E159" s="158"/>
      <c r="F159" s="158"/>
      <c r="G159" s="158"/>
      <c r="H159" s="158"/>
      <c r="I159" s="158"/>
      <c r="J159" s="158"/>
      <c r="K159" s="160"/>
      <c r="L159" s="160"/>
      <c r="M159" s="160"/>
      <c r="N159" s="160"/>
      <c r="O159" s="160"/>
      <c r="P159" s="160"/>
      <c r="Q159" s="160"/>
      <c r="R159" s="160"/>
      <c r="S159" s="160"/>
      <c r="T159" s="160"/>
      <c r="U159" s="160"/>
      <c r="V159" s="160"/>
      <c r="W159" s="158"/>
      <c r="X159" s="158"/>
      <c r="Y159" s="158"/>
      <c r="Z159" s="158"/>
      <c r="AA159" s="158"/>
      <c r="AB159" s="158"/>
      <c r="AC159" s="158"/>
      <c r="AD159" s="158"/>
      <c r="AE159" s="158"/>
      <c r="AF159" s="158"/>
      <c r="AG159" s="158"/>
      <c r="AH159" s="158"/>
      <c r="AI159" s="158"/>
      <c r="AJ159" s="158"/>
      <c r="AK159" s="158"/>
      <c r="AL159" s="158"/>
      <c r="AM159" s="158"/>
      <c r="AN159" s="158"/>
      <c r="AO159" s="158"/>
      <c r="AP159" s="158"/>
      <c r="AQ159" s="158"/>
      <c r="AR159" s="158"/>
      <c r="AS159" s="158"/>
      <c r="AT159" s="158"/>
    </row>
    <row r="160" spans="1:46" ht="20.100000000000001" customHeight="1">
      <c r="A160" s="158" t="s">
        <v>104</v>
      </c>
      <c r="B160" s="158"/>
      <c r="C160" s="158"/>
      <c r="D160" s="158"/>
      <c r="E160" s="158"/>
      <c r="F160" s="158"/>
      <c r="G160" s="158"/>
      <c r="H160" s="158"/>
      <c r="I160" s="158"/>
      <c r="J160" s="158"/>
      <c r="K160" s="160"/>
      <c r="L160" s="160"/>
      <c r="M160" s="160"/>
      <c r="N160" s="160"/>
      <c r="O160" s="160"/>
      <c r="P160" s="160"/>
      <c r="Q160" s="160"/>
      <c r="R160" s="160"/>
      <c r="S160" s="160"/>
      <c r="T160" s="160"/>
      <c r="U160" s="160"/>
      <c r="V160" s="160"/>
      <c r="W160" s="158"/>
      <c r="X160" s="158"/>
      <c r="Y160" s="158"/>
      <c r="Z160" s="158"/>
      <c r="AA160" s="158"/>
      <c r="AB160" s="158"/>
      <c r="AC160" s="158"/>
      <c r="AD160" s="158"/>
      <c r="AE160" s="158"/>
      <c r="AF160" s="158"/>
      <c r="AG160" s="158"/>
      <c r="AH160" s="158"/>
      <c r="AI160" s="158"/>
      <c r="AJ160" s="158"/>
      <c r="AK160" s="158"/>
      <c r="AL160" s="158"/>
      <c r="AM160" s="158"/>
      <c r="AN160" s="158"/>
      <c r="AO160" s="158"/>
      <c r="AP160" s="158"/>
      <c r="AQ160" s="158"/>
      <c r="AR160" s="158"/>
      <c r="AS160" s="158"/>
      <c r="AT160" s="158"/>
    </row>
    <row r="161" spans="1:46" ht="20.100000000000001" customHeight="1">
      <c r="A161" s="158"/>
      <c r="B161" s="158"/>
      <c r="C161" s="158"/>
      <c r="D161" s="158"/>
      <c r="E161" s="158"/>
      <c r="F161" s="158"/>
      <c r="G161" s="158"/>
      <c r="H161" s="158"/>
      <c r="I161" s="158"/>
      <c r="J161" s="158"/>
      <c r="K161" s="160"/>
      <c r="L161" s="160"/>
      <c r="M161" s="160"/>
      <c r="N161" s="160"/>
      <c r="O161" s="160"/>
      <c r="P161" s="160"/>
      <c r="Q161" s="160"/>
      <c r="R161" s="160"/>
      <c r="S161" s="160"/>
      <c r="T161" s="160"/>
      <c r="U161" s="160"/>
      <c r="V161" s="160"/>
      <c r="W161" s="158"/>
      <c r="X161" s="158"/>
      <c r="Y161" s="158"/>
      <c r="Z161" s="158"/>
      <c r="AA161" s="158"/>
      <c r="AB161" s="158"/>
      <c r="AC161" s="158"/>
      <c r="AD161" s="158"/>
      <c r="AE161" s="158"/>
      <c r="AF161" s="158"/>
      <c r="AG161" s="158"/>
      <c r="AH161" s="158"/>
      <c r="AI161" s="158"/>
      <c r="AJ161" s="158"/>
      <c r="AK161" s="158"/>
      <c r="AL161" s="158"/>
      <c r="AM161" s="158"/>
      <c r="AN161" s="158"/>
      <c r="AO161" s="158"/>
      <c r="AP161" s="158"/>
      <c r="AQ161" s="158"/>
      <c r="AR161" s="158"/>
      <c r="AS161" s="158"/>
      <c r="AT161" s="158"/>
    </row>
    <row r="162" spans="1:46" ht="20.100000000000001" customHeight="1">
      <c r="A162" s="158"/>
      <c r="B162" s="158"/>
      <c r="C162" s="158"/>
      <c r="D162" s="158"/>
      <c r="E162" s="158"/>
      <c r="F162" s="158"/>
      <c r="G162" s="158"/>
      <c r="H162" s="158"/>
      <c r="I162" s="158"/>
      <c r="J162" s="158"/>
      <c r="K162" s="160"/>
      <c r="L162" s="160"/>
      <c r="M162" s="160"/>
      <c r="N162" s="160"/>
      <c r="O162" s="160"/>
      <c r="P162" s="160"/>
      <c r="Q162" s="160"/>
      <c r="R162" s="160"/>
      <c r="S162" s="160"/>
      <c r="T162" s="160"/>
      <c r="U162" s="160"/>
      <c r="V162" s="160"/>
      <c r="W162" s="158"/>
      <c r="X162" s="158"/>
      <c r="Y162" s="158"/>
      <c r="Z162" s="158"/>
      <c r="AA162" s="158"/>
      <c r="AB162" s="158"/>
      <c r="AC162" s="158"/>
      <c r="AD162" s="158"/>
      <c r="AE162" s="158"/>
      <c r="AF162" s="158"/>
      <c r="AG162" s="158"/>
      <c r="AH162" s="158"/>
      <c r="AI162" s="158"/>
      <c r="AJ162" s="158"/>
      <c r="AK162" s="158"/>
      <c r="AL162" s="158"/>
      <c r="AM162" s="158"/>
      <c r="AN162" s="158"/>
      <c r="AO162" s="158"/>
      <c r="AP162" s="158"/>
      <c r="AQ162" s="158"/>
      <c r="AR162" s="158"/>
      <c r="AS162" s="158"/>
      <c r="AT162" s="158"/>
    </row>
    <row r="163" spans="1:46" ht="20.100000000000001" customHeight="1">
      <c r="A163" s="158"/>
      <c r="B163" s="158"/>
      <c r="C163" s="158"/>
      <c r="D163" s="158"/>
      <c r="E163" s="158"/>
      <c r="F163" s="158"/>
      <c r="G163" s="158"/>
      <c r="H163" s="158"/>
      <c r="I163" s="158"/>
      <c r="J163" s="158"/>
      <c r="K163" s="160"/>
      <c r="L163" s="160"/>
      <c r="M163" s="160"/>
      <c r="N163" s="160"/>
      <c r="O163" s="160"/>
      <c r="P163" s="160"/>
      <c r="Q163" s="160"/>
      <c r="R163" s="160"/>
      <c r="S163" s="160"/>
      <c r="T163" s="160"/>
      <c r="U163" s="160"/>
      <c r="V163" s="160"/>
      <c r="W163" s="158"/>
      <c r="X163" s="158"/>
      <c r="Y163" s="158"/>
      <c r="Z163" s="158"/>
      <c r="AA163" s="158"/>
      <c r="AB163" s="158"/>
      <c r="AC163" s="158"/>
      <c r="AD163" s="158"/>
      <c r="AE163" s="158"/>
      <c r="AF163" s="158"/>
      <c r="AG163" s="158"/>
      <c r="AH163" s="158"/>
      <c r="AI163" s="158"/>
      <c r="AJ163" s="158"/>
      <c r="AK163" s="158"/>
      <c r="AL163" s="158"/>
      <c r="AM163" s="158"/>
      <c r="AN163" s="158"/>
      <c r="AO163" s="158"/>
      <c r="AP163" s="158"/>
      <c r="AQ163" s="158"/>
      <c r="AR163" s="158"/>
      <c r="AS163" s="158"/>
      <c r="AT163" s="158"/>
    </row>
    <row r="164" spans="1:46" ht="20.100000000000001" customHeight="1">
      <c r="A164" s="158"/>
      <c r="B164" s="158"/>
      <c r="C164" s="158"/>
      <c r="D164" s="158"/>
      <c r="E164" s="158"/>
      <c r="F164" s="158"/>
      <c r="G164" s="158"/>
      <c r="H164" s="158"/>
      <c r="I164" s="158"/>
      <c r="J164" s="158"/>
      <c r="K164" s="160"/>
      <c r="L164" s="160"/>
      <c r="M164" s="160"/>
      <c r="N164" s="160"/>
      <c r="O164" s="160"/>
      <c r="P164" s="160"/>
      <c r="Q164" s="160"/>
      <c r="R164" s="160"/>
      <c r="S164" s="160"/>
      <c r="T164" s="160"/>
      <c r="U164" s="160"/>
      <c r="V164" s="160"/>
      <c r="W164" s="158"/>
      <c r="X164" s="158"/>
      <c r="Y164" s="158"/>
      <c r="Z164" s="158"/>
      <c r="AA164" s="158"/>
      <c r="AB164" s="158"/>
      <c r="AC164" s="158"/>
      <c r="AD164" s="158"/>
      <c r="AE164" s="158"/>
      <c r="AF164" s="158"/>
      <c r="AG164" s="158"/>
      <c r="AH164" s="158"/>
      <c r="AI164" s="158"/>
      <c r="AJ164" s="158"/>
      <c r="AK164" s="158"/>
      <c r="AL164" s="158"/>
      <c r="AM164" s="158"/>
      <c r="AN164" s="158"/>
      <c r="AO164" s="158"/>
      <c r="AP164" s="158"/>
      <c r="AQ164" s="158"/>
      <c r="AR164" s="158"/>
      <c r="AS164" s="158"/>
      <c r="AT164" s="158"/>
    </row>
    <row r="165" spans="1:46" ht="20.100000000000001" customHeight="1">
      <c r="A165" s="158" t="s">
        <v>105</v>
      </c>
      <c r="B165" s="159"/>
      <c r="C165" s="159"/>
      <c r="D165" s="159"/>
      <c r="E165" s="159"/>
      <c r="F165" s="159"/>
      <c r="G165" s="159"/>
      <c r="H165" s="159"/>
      <c r="I165" s="159"/>
      <c r="J165" s="159"/>
      <c r="K165" s="160"/>
      <c r="L165" s="160"/>
      <c r="M165" s="160"/>
      <c r="N165" s="160"/>
      <c r="O165" s="160"/>
      <c r="P165" s="160"/>
      <c r="Q165" s="160"/>
      <c r="R165" s="160"/>
      <c r="S165" s="160"/>
      <c r="T165" s="160"/>
      <c r="U165" s="160"/>
      <c r="V165" s="160"/>
      <c r="W165" s="158"/>
      <c r="X165" s="158"/>
      <c r="Y165" s="158"/>
      <c r="Z165" s="158"/>
      <c r="AA165" s="158"/>
      <c r="AB165" s="158"/>
      <c r="AC165" s="158"/>
      <c r="AD165" s="158"/>
      <c r="AE165" s="158"/>
      <c r="AF165" s="158"/>
      <c r="AG165" s="158"/>
      <c r="AH165" s="158"/>
      <c r="AI165" s="158"/>
      <c r="AJ165" s="158"/>
      <c r="AK165" s="158"/>
      <c r="AL165" s="158"/>
      <c r="AM165" s="158"/>
      <c r="AN165" s="158"/>
      <c r="AO165" s="158"/>
      <c r="AP165" s="158"/>
      <c r="AQ165" s="158"/>
      <c r="AR165" s="158"/>
      <c r="AS165" s="158"/>
      <c r="AT165" s="158"/>
    </row>
    <row r="166" spans="1:46" ht="20.100000000000001" customHeight="1">
      <c r="A166" s="158"/>
      <c r="B166" s="159"/>
      <c r="C166" s="159"/>
      <c r="D166" s="159"/>
      <c r="E166" s="159"/>
      <c r="F166" s="159"/>
      <c r="G166" s="159"/>
      <c r="H166" s="159"/>
      <c r="I166" s="159"/>
      <c r="J166" s="159"/>
      <c r="K166" s="160"/>
      <c r="L166" s="160"/>
      <c r="M166" s="160"/>
      <c r="N166" s="160"/>
      <c r="O166" s="160"/>
      <c r="P166" s="160"/>
      <c r="Q166" s="160"/>
      <c r="R166" s="160"/>
      <c r="S166" s="160"/>
      <c r="T166" s="160"/>
      <c r="U166" s="160"/>
      <c r="V166" s="160"/>
      <c r="W166" s="158"/>
      <c r="X166" s="158"/>
      <c r="Y166" s="158"/>
      <c r="Z166" s="158"/>
      <c r="AA166" s="158"/>
      <c r="AB166" s="158"/>
      <c r="AC166" s="158"/>
      <c r="AD166" s="158"/>
      <c r="AE166" s="158"/>
      <c r="AF166" s="158"/>
      <c r="AG166" s="158"/>
      <c r="AH166" s="158"/>
      <c r="AI166" s="158"/>
      <c r="AJ166" s="158"/>
      <c r="AK166" s="158"/>
      <c r="AL166" s="158"/>
      <c r="AM166" s="158"/>
      <c r="AN166" s="158"/>
      <c r="AO166" s="158"/>
      <c r="AP166" s="158"/>
      <c r="AQ166" s="158"/>
      <c r="AR166" s="158"/>
      <c r="AS166" s="158"/>
      <c r="AT166" s="158"/>
    </row>
    <row r="167" spans="1:46" ht="20.100000000000001" customHeight="1">
      <c r="A167" s="158"/>
      <c r="B167" s="159"/>
      <c r="C167" s="159"/>
      <c r="D167" s="159"/>
      <c r="E167" s="159"/>
      <c r="F167" s="159"/>
      <c r="G167" s="159"/>
      <c r="H167" s="159"/>
      <c r="I167" s="159"/>
      <c r="J167" s="159"/>
      <c r="K167" s="160"/>
      <c r="L167" s="160"/>
      <c r="M167" s="160"/>
      <c r="N167" s="160"/>
      <c r="O167" s="160"/>
      <c r="P167" s="160"/>
      <c r="Q167" s="160"/>
      <c r="R167" s="160"/>
      <c r="S167" s="160"/>
      <c r="T167" s="160"/>
      <c r="U167" s="160"/>
      <c r="V167" s="160"/>
      <c r="W167" s="158"/>
      <c r="X167" s="158"/>
      <c r="Y167" s="158"/>
      <c r="Z167" s="158"/>
      <c r="AA167" s="158"/>
      <c r="AB167" s="158"/>
      <c r="AC167" s="158"/>
      <c r="AD167" s="158"/>
      <c r="AE167" s="158"/>
      <c r="AF167" s="158"/>
      <c r="AG167" s="158"/>
      <c r="AH167" s="158"/>
      <c r="AI167" s="158"/>
      <c r="AJ167" s="158"/>
      <c r="AK167" s="158"/>
      <c r="AL167" s="158"/>
      <c r="AM167" s="158"/>
      <c r="AN167" s="158"/>
      <c r="AO167" s="158"/>
      <c r="AP167" s="158"/>
      <c r="AQ167" s="158"/>
      <c r="AR167" s="158"/>
      <c r="AS167" s="158"/>
      <c r="AT167" s="158"/>
    </row>
    <row r="168" spans="1:46" ht="20.100000000000001" customHeight="1">
      <c r="A168" s="158"/>
      <c r="B168" s="159"/>
      <c r="C168" s="159"/>
      <c r="D168" s="159"/>
      <c r="E168" s="159"/>
      <c r="F168" s="159"/>
      <c r="G168" s="159"/>
      <c r="H168" s="159"/>
      <c r="I168" s="159"/>
      <c r="J168" s="159"/>
      <c r="K168" s="160"/>
      <c r="L168" s="160"/>
      <c r="M168" s="160"/>
      <c r="N168" s="160"/>
      <c r="O168" s="160"/>
      <c r="P168" s="160"/>
      <c r="Q168" s="160"/>
      <c r="R168" s="160"/>
      <c r="S168" s="160"/>
      <c r="T168" s="160"/>
      <c r="U168" s="160"/>
      <c r="V168" s="160"/>
      <c r="W168" s="158"/>
      <c r="X168" s="158"/>
      <c r="Y168" s="158"/>
      <c r="Z168" s="158"/>
      <c r="AA168" s="158"/>
      <c r="AB168" s="158"/>
      <c r="AC168" s="158"/>
      <c r="AD168" s="158"/>
      <c r="AE168" s="158"/>
      <c r="AF168" s="158"/>
      <c r="AG168" s="158"/>
      <c r="AH168" s="158"/>
      <c r="AI168" s="158"/>
      <c r="AJ168" s="158"/>
      <c r="AK168" s="158"/>
      <c r="AL168" s="158"/>
      <c r="AM168" s="158"/>
      <c r="AN168" s="158"/>
      <c r="AO168" s="158"/>
      <c r="AP168" s="158"/>
      <c r="AQ168" s="158"/>
      <c r="AR168" s="158"/>
      <c r="AS168" s="158"/>
      <c r="AT168" s="158"/>
    </row>
    <row r="169" spans="1:46" ht="20.100000000000001" customHeight="1">
      <c r="A169" s="158"/>
      <c r="B169" s="159"/>
      <c r="C169" s="159"/>
      <c r="D169" s="159"/>
      <c r="E169" s="159"/>
      <c r="F169" s="159"/>
      <c r="G169" s="159"/>
      <c r="H169" s="159"/>
      <c r="I169" s="159"/>
      <c r="J169" s="159"/>
      <c r="K169" s="160"/>
      <c r="L169" s="160"/>
      <c r="M169" s="160"/>
      <c r="N169" s="160"/>
      <c r="O169" s="160"/>
      <c r="P169" s="160"/>
      <c r="Q169" s="160"/>
      <c r="R169" s="160"/>
      <c r="S169" s="160"/>
      <c r="T169" s="160"/>
      <c r="U169" s="160"/>
      <c r="V169" s="160"/>
      <c r="W169" s="158"/>
      <c r="X169" s="158"/>
      <c r="Y169" s="158"/>
      <c r="Z169" s="158"/>
      <c r="AA169" s="158"/>
      <c r="AB169" s="158"/>
      <c r="AC169" s="158"/>
      <c r="AD169" s="158"/>
      <c r="AE169" s="158"/>
      <c r="AF169" s="158"/>
      <c r="AG169" s="158"/>
      <c r="AH169" s="158"/>
      <c r="AI169" s="158"/>
      <c r="AJ169" s="158"/>
      <c r="AK169" s="158"/>
      <c r="AL169" s="158"/>
      <c r="AM169" s="158"/>
      <c r="AN169" s="158"/>
      <c r="AO169" s="158"/>
      <c r="AP169" s="158"/>
      <c r="AQ169" s="158"/>
      <c r="AR169" s="158"/>
      <c r="AS169" s="158"/>
      <c r="AT169" s="158"/>
    </row>
    <row r="170" spans="1:46" ht="20.100000000000001" customHeight="1">
      <c r="A170" s="158" t="s">
        <v>106</v>
      </c>
      <c r="B170" s="159"/>
      <c r="C170" s="159"/>
      <c r="D170" s="159"/>
      <c r="E170" s="159"/>
      <c r="F170" s="159"/>
      <c r="G170" s="159"/>
      <c r="H170" s="159"/>
      <c r="I170" s="159"/>
      <c r="J170" s="159"/>
      <c r="K170" s="160"/>
      <c r="L170" s="160"/>
      <c r="M170" s="160"/>
      <c r="N170" s="160"/>
      <c r="O170" s="160"/>
      <c r="P170" s="160"/>
      <c r="Q170" s="160"/>
      <c r="R170" s="160"/>
      <c r="S170" s="160"/>
      <c r="T170" s="160"/>
      <c r="U170" s="160"/>
      <c r="V170" s="160"/>
      <c r="W170" s="158"/>
      <c r="X170" s="158"/>
      <c r="Y170" s="158"/>
      <c r="Z170" s="158"/>
      <c r="AA170" s="158"/>
      <c r="AB170" s="158"/>
      <c r="AC170" s="158"/>
      <c r="AD170" s="158"/>
      <c r="AE170" s="158"/>
      <c r="AF170" s="158"/>
      <c r="AG170" s="158"/>
      <c r="AH170" s="158"/>
      <c r="AI170" s="158"/>
      <c r="AJ170" s="158"/>
      <c r="AK170" s="158"/>
      <c r="AL170" s="158"/>
      <c r="AM170" s="158"/>
      <c r="AN170" s="158"/>
      <c r="AO170" s="158"/>
      <c r="AP170" s="158"/>
      <c r="AQ170" s="158"/>
      <c r="AR170" s="158"/>
      <c r="AS170" s="158"/>
      <c r="AT170" s="158"/>
    </row>
    <row r="171" spans="1:46" ht="20.100000000000001" customHeight="1">
      <c r="A171" s="158"/>
      <c r="B171" s="159"/>
      <c r="C171" s="159"/>
      <c r="D171" s="159"/>
      <c r="E171" s="159"/>
      <c r="F171" s="159"/>
      <c r="G171" s="159"/>
      <c r="H171" s="159"/>
      <c r="I171" s="159"/>
      <c r="J171" s="159"/>
      <c r="K171" s="160"/>
      <c r="L171" s="160"/>
      <c r="M171" s="160"/>
      <c r="N171" s="160"/>
      <c r="O171" s="160"/>
      <c r="P171" s="160"/>
      <c r="Q171" s="160"/>
      <c r="R171" s="160"/>
      <c r="S171" s="160"/>
      <c r="T171" s="160"/>
      <c r="U171" s="160"/>
      <c r="V171" s="160"/>
      <c r="W171" s="158"/>
      <c r="X171" s="158"/>
      <c r="Y171" s="158"/>
      <c r="Z171" s="158"/>
      <c r="AA171" s="158"/>
      <c r="AB171" s="158"/>
      <c r="AC171" s="158"/>
      <c r="AD171" s="158"/>
      <c r="AE171" s="158"/>
      <c r="AF171" s="158"/>
      <c r="AG171" s="158"/>
      <c r="AH171" s="158"/>
      <c r="AI171" s="158"/>
      <c r="AJ171" s="158"/>
      <c r="AK171" s="158"/>
      <c r="AL171" s="158"/>
      <c r="AM171" s="158"/>
      <c r="AN171" s="158"/>
      <c r="AO171" s="158"/>
      <c r="AP171" s="158"/>
      <c r="AQ171" s="158"/>
      <c r="AR171" s="158"/>
      <c r="AS171" s="158"/>
      <c r="AT171" s="158"/>
    </row>
    <row r="172" spans="1:46" ht="20.100000000000001" customHeight="1">
      <c r="A172" s="158"/>
      <c r="B172" s="159"/>
      <c r="C172" s="159"/>
      <c r="D172" s="159"/>
      <c r="E172" s="159"/>
      <c r="F172" s="159"/>
      <c r="G172" s="159"/>
      <c r="H172" s="159"/>
      <c r="I172" s="159"/>
      <c r="J172" s="159"/>
      <c r="K172" s="160"/>
      <c r="L172" s="160"/>
      <c r="M172" s="160"/>
      <c r="N172" s="160"/>
      <c r="O172" s="160"/>
      <c r="P172" s="160"/>
      <c r="Q172" s="160"/>
      <c r="R172" s="160"/>
      <c r="S172" s="160"/>
      <c r="T172" s="160"/>
      <c r="U172" s="160"/>
      <c r="V172" s="160"/>
      <c r="W172" s="158"/>
      <c r="X172" s="158"/>
      <c r="Y172" s="158"/>
      <c r="Z172" s="158"/>
      <c r="AA172" s="158"/>
      <c r="AB172" s="158"/>
      <c r="AC172" s="158"/>
      <c r="AD172" s="158"/>
      <c r="AE172" s="158"/>
      <c r="AF172" s="158"/>
      <c r="AG172" s="158"/>
      <c r="AH172" s="158"/>
      <c r="AI172" s="158"/>
      <c r="AJ172" s="158"/>
      <c r="AK172" s="158"/>
      <c r="AL172" s="158"/>
      <c r="AM172" s="158"/>
      <c r="AN172" s="158"/>
      <c r="AO172" s="158"/>
      <c r="AP172" s="158"/>
      <c r="AQ172" s="158"/>
      <c r="AR172" s="158"/>
      <c r="AS172" s="158"/>
      <c r="AT172" s="158"/>
    </row>
    <row r="173" spans="1:46" ht="20.100000000000001" customHeight="1">
      <c r="A173" s="158"/>
      <c r="B173" s="159"/>
      <c r="C173" s="159"/>
      <c r="D173" s="159"/>
      <c r="E173" s="159"/>
      <c r="F173" s="159"/>
      <c r="G173" s="159"/>
      <c r="H173" s="159"/>
      <c r="I173" s="159"/>
      <c r="J173" s="159"/>
      <c r="K173" s="160"/>
      <c r="L173" s="160"/>
      <c r="M173" s="160"/>
      <c r="N173" s="160"/>
      <c r="O173" s="160"/>
      <c r="P173" s="160"/>
      <c r="Q173" s="160"/>
      <c r="R173" s="160"/>
      <c r="S173" s="160"/>
      <c r="T173" s="160"/>
      <c r="U173" s="160"/>
      <c r="V173" s="160"/>
      <c r="W173" s="158"/>
      <c r="X173" s="158"/>
      <c r="Y173" s="158"/>
      <c r="Z173" s="158"/>
      <c r="AA173" s="158"/>
      <c r="AB173" s="158"/>
      <c r="AC173" s="158"/>
      <c r="AD173" s="158"/>
      <c r="AE173" s="158"/>
      <c r="AF173" s="158"/>
      <c r="AG173" s="158"/>
      <c r="AH173" s="158"/>
      <c r="AI173" s="158"/>
      <c r="AJ173" s="158"/>
      <c r="AK173" s="158"/>
      <c r="AL173" s="158"/>
      <c r="AM173" s="158"/>
      <c r="AN173" s="158"/>
      <c r="AO173" s="158"/>
      <c r="AP173" s="158"/>
      <c r="AQ173" s="158"/>
      <c r="AR173" s="158"/>
      <c r="AS173" s="158"/>
      <c r="AT173" s="158"/>
    </row>
    <row r="174" spans="1:46" ht="20.100000000000001" customHeight="1">
      <c r="A174" s="158"/>
      <c r="B174" s="159"/>
      <c r="C174" s="159"/>
      <c r="D174" s="159"/>
      <c r="E174" s="159"/>
      <c r="F174" s="159"/>
      <c r="G174" s="159"/>
      <c r="H174" s="159"/>
      <c r="I174" s="159"/>
      <c r="J174" s="159"/>
      <c r="K174" s="160"/>
      <c r="L174" s="160"/>
      <c r="M174" s="160"/>
      <c r="N174" s="160"/>
      <c r="O174" s="160"/>
      <c r="P174" s="160"/>
      <c r="Q174" s="160"/>
      <c r="R174" s="160"/>
      <c r="S174" s="160"/>
      <c r="T174" s="160"/>
      <c r="U174" s="160"/>
      <c r="V174" s="160"/>
      <c r="W174" s="158"/>
      <c r="X174" s="158"/>
      <c r="Y174" s="158"/>
      <c r="Z174" s="158"/>
      <c r="AA174" s="158"/>
      <c r="AB174" s="158"/>
      <c r="AC174" s="158"/>
      <c r="AD174" s="158"/>
      <c r="AE174" s="158"/>
      <c r="AF174" s="158"/>
      <c r="AG174" s="158"/>
      <c r="AH174" s="158"/>
      <c r="AI174" s="158"/>
      <c r="AJ174" s="158"/>
      <c r="AK174" s="158"/>
      <c r="AL174" s="158"/>
      <c r="AM174" s="158"/>
      <c r="AN174" s="158"/>
      <c r="AO174" s="158"/>
      <c r="AP174" s="158"/>
      <c r="AQ174" s="158"/>
      <c r="AR174" s="158"/>
      <c r="AS174" s="158"/>
      <c r="AT174" s="158"/>
    </row>
    <row r="175" spans="1:46" ht="20.100000000000001" customHeight="1">
      <c r="A175" s="158" t="s">
        <v>3</v>
      </c>
      <c r="B175" s="159"/>
      <c r="C175" s="159"/>
      <c r="D175" s="159"/>
      <c r="E175" s="159"/>
      <c r="F175" s="159"/>
      <c r="G175" s="159"/>
      <c r="H175" s="159"/>
      <c r="I175" s="159"/>
      <c r="J175" s="159"/>
      <c r="K175" s="160"/>
      <c r="L175" s="160"/>
      <c r="M175" s="160"/>
      <c r="N175" s="160"/>
      <c r="O175" s="160"/>
      <c r="P175" s="160"/>
      <c r="Q175" s="160"/>
      <c r="R175" s="160"/>
      <c r="S175" s="160"/>
      <c r="T175" s="160"/>
      <c r="U175" s="160"/>
      <c r="V175" s="160"/>
      <c r="W175" s="158"/>
      <c r="X175" s="158"/>
      <c r="Y175" s="158"/>
      <c r="Z175" s="158"/>
      <c r="AA175" s="158"/>
      <c r="AB175" s="158"/>
      <c r="AC175" s="158"/>
      <c r="AD175" s="158"/>
      <c r="AE175" s="158"/>
      <c r="AF175" s="158"/>
      <c r="AG175" s="158"/>
      <c r="AH175" s="158"/>
      <c r="AI175" s="158"/>
      <c r="AJ175" s="158"/>
      <c r="AK175" s="158"/>
      <c r="AL175" s="158"/>
      <c r="AM175" s="158"/>
      <c r="AN175" s="158"/>
      <c r="AO175" s="158"/>
      <c r="AP175" s="158"/>
      <c r="AQ175" s="158"/>
      <c r="AR175" s="158"/>
      <c r="AS175" s="158"/>
      <c r="AT175" s="158"/>
    </row>
    <row r="176" spans="1:46" ht="20.100000000000001" customHeight="1">
      <c r="A176" s="158"/>
      <c r="B176" s="159"/>
      <c r="C176" s="159"/>
      <c r="D176" s="159"/>
      <c r="E176" s="159"/>
      <c r="F176" s="159"/>
      <c r="G176" s="159"/>
      <c r="H176" s="159"/>
      <c r="I176" s="159"/>
      <c r="J176" s="159"/>
      <c r="K176" s="160"/>
      <c r="L176" s="160"/>
      <c r="M176" s="160"/>
      <c r="N176" s="160"/>
      <c r="O176" s="160"/>
      <c r="P176" s="160"/>
      <c r="Q176" s="160"/>
      <c r="R176" s="160"/>
      <c r="S176" s="160"/>
      <c r="T176" s="160"/>
      <c r="U176" s="160"/>
      <c r="V176" s="160"/>
      <c r="W176" s="158"/>
      <c r="X176" s="158"/>
      <c r="Y176" s="158"/>
      <c r="Z176" s="158"/>
      <c r="AA176" s="158"/>
      <c r="AB176" s="158"/>
      <c r="AC176" s="158"/>
      <c r="AD176" s="158"/>
      <c r="AE176" s="158"/>
      <c r="AF176" s="158"/>
      <c r="AG176" s="158"/>
      <c r="AH176" s="158"/>
      <c r="AI176" s="158"/>
      <c r="AJ176" s="158"/>
      <c r="AK176" s="158"/>
      <c r="AL176" s="158"/>
      <c r="AM176" s="158"/>
      <c r="AN176" s="158"/>
      <c r="AO176" s="158"/>
      <c r="AP176" s="158"/>
      <c r="AQ176" s="158"/>
      <c r="AR176" s="158"/>
      <c r="AS176" s="158"/>
      <c r="AT176" s="158"/>
    </row>
    <row r="177" spans="1:46" ht="20.100000000000001" customHeight="1">
      <c r="A177" s="158"/>
      <c r="B177" s="159"/>
      <c r="C177" s="159"/>
      <c r="D177" s="159"/>
      <c r="E177" s="159"/>
      <c r="F177" s="159"/>
      <c r="G177" s="159"/>
      <c r="H177" s="159"/>
      <c r="I177" s="159"/>
      <c r="J177" s="159"/>
      <c r="K177" s="160"/>
      <c r="L177" s="160"/>
      <c r="M177" s="160"/>
      <c r="N177" s="160"/>
      <c r="O177" s="160"/>
      <c r="P177" s="160"/>
      <c r="Q177" s="160"/>
      <c r="R177" s="160"/>
      <c r="S177" s="160"/>
      <c r="T177" s="160"/>
      <c r="U177" s="160"/>
      <c r="V177" s="160"/>
      <c r="W177" s="158"/>
      <c r="X177" s="158"/>
      <c r="Y177" s="158"/>
      <c r="Z177" s="158"/>
      <c r="AA177" s="158"/>
      <c r="AB177" s="158"/>
      <c r="AC177" s="158"/>
      <c r="AD177" s="158"/>
      <c r="AE177" s="158"/>
      <c r="AF177" s="158"/>
      <c r="AG177" s="158"/>
      <c r="AH177" s="158"/>
      <c r="AI177" s="158"/>
      <c r="AJ177" s="158"/>
      <c r="AK177" s="158"/>
      <c r="AL177" s="158"/>
      <c r="AM177" s="158"/>
      <c r="AN177" s="158"/>
      <c r="AO177" s="158"/>
      <c r="AP177" s="158"/>
      <c r="AQ177" s="158"/>
      <c r="AR177" s="158"/>
      <c r="AS177" s="158"/>
      <c r="AT177" s="158"/>
    </row>
    <row r="178" spans="1:46" ht="20.100000000000001" customHeight="1">
      <c r="A178" s="158"/>
      <c r="B178" s="159"/>
      <c r="C178" s="159"/>
      <c r="D178" s="159"/>
      <c r="E178" s="159"/>
      <c r="F178" s="159"/>
      <c r="G178" s="159"/>
      <c r="H178" s="159"/>
      <c r="I178" s="159"/>
      <c r="J178" s="159"/>
      <c r="K178" s="160"/>
      <c r="L178" s="160"/>
      <c r="M178" s="160"/>
      <c r="N178" s="160"/>
      <c r="O178" s="160"/>
      <c r="P178" s="160"/>
      <c r="Q178" s="160"/>
      <c r="R178" s="160"/>
      <c r="S178" s="160"/>
      <c r="T178" s="160"/>
      <c r="U178" s="160"/>
      <c r="V178" s="160"/>
      <c r="W178" s="158"/>
      <c r="X178" s="158"/>
      <c r="Y178" s="158"/>
      <c r="Z178" s="158"/>
      <c r="AA178" s="158"/>
      <c r="AB178" s="158"/>
      <c r="AC178" s="158"/>
      <c r="AD178" s="158"/>
      <c r="AE178" s="158"/>
      <c r="AF178" s="158"/>
      <c r="AG178" s="158"/>
      <c r="AH178" s="158"/>
      <c r="AI178" s="158"/>
      <c r="AJ178" s="158"/>
      <c r="AK178" s="158"/>
      <c r="AL178" s="158"/>
      <c r="AM178" s="158"/>
      <c r="AN178" s="158"/>
      <c r="AO178" s="158"/>
      <c r="AP178" s="158"/>
      <c r="AQ178" s="158"/>
      <c r="AR178" s="158"/>
      <c r="AS178" s="158"/>
      <c r="AT178" s="158"/>
    </row>
    <row r="179" spans="1:46" ht="20.100000000000001" customHeight="1">
      <c r="A179" s="158"/>
      <c r="B179" s="159"/>
      <c r="C179" s="159"/>
      <c r="D179" s="159"/>
      <c r="E179" s="159"/>
      <c r="F179" s="159"/>
      <c r="G179" s="159"/>
      <c r="H179" s="159"/>
      <c r="I179" s="159"/>
      <c r="J179" s="159"/>
      <c r="K179" s="160"/>
      <c r="L179" s="160"/>
      <c r="M179" s="160"/>
      <c r="N179" s="160"/>
      <c r="O179" s="160"/>
      <c r="P179" s="160"/>
      <c r="Q179" s="160"/>
      <c r="R179" s="160"/>
      <c r="S179" s="160"/>
      <c r="T179" s="160"/>
      <c r="U179" s="160"/>
      <c r="V179" s="160"/>
      <c r="W179" s="158"/>
      <c r="X179" s="158"/>
      <c r="Y179" s="158"/>
      <c r="Z179" s="158"/>
      <c r="AA179" s="158"/>
      <c r="AB179" s="158"/>
      <c r="AC179" s="158"/>
      <c r="AD179" s="158"/>
      <c r="AE179" s="158"/>
      <c r="AF179" s="158"/>
      <c r="AG179" s="158"/>
      <c r="AH179" s="158"/>
      <c r="AI179" s="158"/>
      <c r="AJ179" s="158"/>
      <c r="AK179" s="158"/>
      <c r="AL179" s="158"/>
      <c r="AM179" s="158"/>
      <c r="AN179" s="158"/>
      <c r="AO179" s="158"/>
      <c r="AP179" s="158"/>
      <c r="AQ179" s="158"/>
      <c r="AR179" s="158"/>
      <c r="AS179" s="158"/>
      <c r="AT179" s="158"/>
    </row>
    <row r="180" spans="1:46" ht="8.1" customHeight="1"/>
    <row r="181" spans="1:46" ht="24" customHeight="1">
      <c r="A181" t="s">
        <v>88</v>
      </c>
    </row>
    <row r="182" spans="1:46" ht="20.100000000000001" customHeight="1">
      <c r="A182" s="161"/>
      <c r="B182" s="161"/>
      <c r="C182" s="161"/>
      <c r="D182" s="161"/>
      <c r="E182" s="161"/>
      <c r="F182" s="161"/>
      <c r="G182" s="161"/>
      <c r="H182" s="161"/>
      <c r="I182" s="161"/>
      <c r="J182" s="161"/>
      <c r="K182" s="161"/>
      <c r="L182" s="161"/>
      <c r="M182" s="161"/>
      <c r="N182" s="162"/>
      <c r="O182" s="162"/>
      <c r="P182" s="162"/>
      <c r="Q182" s="162"/>
      <c r="R182" s="162"/>
      <c r="S182" s="162"/>
      <c r="T182" s="162"/>
      <c r="U182" s="162"/>
      <c r="V182" s="162"/>
      <c r="W182" s="162"/>
      <c r="X182" s="162"/>
      <c r="Y182" s="162"/>
      <c r="Z182" s="162"/>
      <c r="AA182" s="162"/>
      <c r="AB182" s="162"/>
      <c r="AC182" s="162"/>
      <c r="AD182" s="162"/>
      <c r="AE182" s="162"/>
      <c r="AF182" s="162"/>
      <c r="AG182" s="162"/>
      <c r="AH182" s="162"/>
      <c r="AI182" s="162"/>
      <c r="AJ182" s="162"/>
      <c r="AK182" s="162"/>
      <c r="AL182" s="162"/>
      <c r="AM182" s="162"/>
      <c r="AN182" s="162"/>
      <c r="AO182" s="162"/>
      <c r="AP182" s="162"/>
      <c r="AQ182" s="162"/>
      <c r="AR182" s="162"/>
      <c r="AS182" s="162"/>
      <c r="AT182" s="162"/>
    </row>
    <row r="183" spans="1:46" ht="20.100000000000001" customHeight="1">
      <c r="A183" s="161"/>
      <c r="B183" s="161"/>
      <c r="C183" s="161"/>
      <c r="D183" s="161"/>
      <c r="E183" s="161"/>
      <c r="F183" s="161"/>
      <c r="G183" s="161"/>
      <c r="H183" s="161"/>
      <c r="I183" s="161"/>
      <c r="J183" s="161"/>
      <c r="K183" s="161"/>
      <c r="L183" s="161"/>
      <c r="M183" s="161"/>
      <c r="N183" s="162"/>
      <c r="O183" s="162"/>
      <c r="P183" s="162"/>
      <c r="Q183" s="162"/>
      <c r="R183" s="162"/>
      <c r="S183" s="162"/>
      <c r="T183" s="162"/>
      <c r="U183" s="162"/>
      <c r="V183" s="162"/>
      <c r="W183" s="162"/>
      <c r="X183" s="162"/>
      <c r="Y183" s="162"/>
      <c r="Z183" s="162"/>
      <c r="AA183" s="162"/>
      <c r="AB183" s="162"/>
      <c r="AC183" s="162"/>
      <c r="AD183" s="162"/>
      <c r="AE183" s="162"/>
      <c r="AF183" s="162"/>
      <c r="AG183" s="162"/>
      <c r="AH183" s="162"/>
      <c r="AI183" s="162"/>
      <c r="AJ183" s="162"/>
      <c r="AK183" s="162"/>
      <c r="AL183" s="162"/>
      <c r="AM183" s="162"/>
      <c r="AN183" s="162"/>
      <c r="AO183" s="162"/>
      <c r="AP183" s="162"/>
      <c r="AQ183" s="162"/>
      <c r="AR183" s="162"/>
      <c r="AS183" s="162"/>
      <c r="AT183" s="162"/>
    </row>
    <row r="184" spans="1:46" ht="20.100000000000001" customHeight="1">
      <c r="A184" s="161"/>
      <c r="B184" s="161"/>
      <c r="C184" s="161"/>
      <c r="D184" s="161"/>
      <c r="E184" s="161"/>
      <c r="F184" s="161"/>
      <c r="G184" s="161"/>
      <c r="H184" s="161"/>
      <c r="I184" s="161"/>
      <c r="J184" s="161"/>
      <c r="K184" s="161"/>
      <c r="L184" s="161"/>
      <c r="M184" s="161"/>
      <c r="N184" s="162"/>
      <c r="O184" s="162"/>
      <c r="P184" s="162"/>
      <c r="Q184" s="162"/>
      <c r="R184" s="162"/>
      <c r="S184" s="162"/>
      <c r="T184" s="162"/>
      <c r="U184" s="162"/>
      <c r="V184" s="162"/>
      <c r="W184" s="162"/>
      <c r="X184" s="162"/>
      <c r="Y184" s="162"/>
      <c r="Z184" s="162"/>
      <c r="AA184" s="162"/>
      <c r="AB184" s="162"/>
      <c r="AC184" s="162"/>
      <c r="AD184" s="162"/>
      <c r="AE184" s="162"/>
      <c r="AF184" s="162"/>
      <c r="AG184" s="162"/>
      <c r="AH184" s="162"/>
      <c r="AI184" s="162"/>
      <c r="AJ184" s="162"/>
      <c r="AK184" s="162"/>
      <c r="AL184" s="162"/>
      <c r="AM184" s="162"/>
      <c r="AN184" s="162"/>
      <c r="AO184" s="162"/>
      <c r="AP184" s="162"/>
      <c r="AQ184" s="162"/>
      <c r="AR184" s="162"/>
      <c r="AS184" s="162"/>
      <c r="AT184" s="162"/>
    </row>
    <row r="185" spans="1:46" ht="20.100000000000001" customHeight="1">
      <c r="A185" s="161"/>
      <c r="B185" s="161"/>
      <c r="C185" s="161"/>
      <c r="D185" s="161"/>
      <c r="E185" s="161"/>
      <c r="F185" s="161"/>
      <c r="G185" s="161"/>
      <c r="H185" s="161"/>
      <c r="I185" s="161"/>
      <c r="J185" s="161"/>
      <c r="K185" s="161"/>
      <c r="L185" s="161"/>
      <c r="M185" s="161"/>
      <c r="N185" s="162"/>
      <c r="O185" s="162"/>
      <c r="P185" s="162"/>
      <c r="Q185" s="162"/>
      <c r="R185" s="162"/>
      <c r="S185" s="162"/>
      <c r="T185" s="162"/>
      <c r="U185" s="162"/>
      <c r="V185" s="162"/>
      <c r="W185" s="162"/>
      <c r="X185" s="162"/>
      <c r="Y185" s="162"/>
      <c r="Z185" s="162"/>
      <c r="AA185" s="162"/>
      <c r="AB185" s="162"/>
      <c r="AC185" s="162"/>
      <c r="AD185" s="162"/>
      <c r="AE185" s="162"/>
      <c r="AF185" s="162"/>
      <c r="AG185" s="162"/>
      <c r="AH185" s="162"/>
      <c r="AI185" s="162"/>
      <c r="AJ185" s="162"/>
      <c r="AK185" s="162"/>
      <c r="AL185" s="162"/>
      <c r="AM185" s="162"/>
      <c r="AN185" s="162"/>
      <c r="AO185" s="162"/>
      <c r="AP185" s="162"/>
      <c r="AQ185" s="162"/>
      <c r="AR185" s="162"/>
      <c r="AS185" s="162"/>
      <c r="AT185" s="162"/>
    </row>
    <row r="186" spans="1:46" ht="20.100000000000001" customHeight="1">
      <c r="A186" s="161"/>
      <c r="B186" s="161"/>
      <c r="C186" s="161"/>
      <c r="D186" s="161"/>
      <c r="E186" s="161"/>
      <c r="F186" s="161"/>
      <c r="G186" s="161"/>
      <c r="H186" s="161"/>
      <c r="I186" s="161"/>
      <c r="J186" s="161"/>
      <c r="K186" s="161"/>
      <c r="L186" s="161"/>
      <c r="M186" s="161"/>
      <c r="N186" s="162"/>
      <c r="O186" s="162"/>
      <c r="P186" s="162"/>
      <c r="Q186" s="162"/>
      <c r="R186" s="162"/>
      <c r="S186" s="162"/>
      <c r="T186" s="162"/>
      <c r="U186" s="162"/>
      <c r="V186" s="162"/>
      <c r="W186" s="162"/>
      <c r="X186" s="162"/>
      <c r="Y186" s="162"/>
      <c r="Z186" s="162"/>
      <c r="AA186" s="162"/>
      <c r="AB186" s="162"/>
      <c r="AC186" s="162"/>
      <c r="AD186" s="162"/>
      <c r="AE186" s="162"/>
      <c r="AF186" s="162"/>
      <c r="AG186" s="162"/>
      <c r="AH186" s="162"/>
      <c r="AI186" s="162"/>
      <c r="AJ186" s="162"/>
      <c r="AK186" s="162"/>
      <c r="AL186" s="162"/>
      <c r="AM186" s="162"/>
      <c r="AN186" s="162"/>
      <c r="AO186" s="162"/>
      <c r="AP186" s="162"/>
      <c r="AQ186" s="162"/>
      <c r="AR186" s="162"/>
      <c r="AS186" s="162"/>
      <c r="AT186" s="162"/>
    </row>
    <row r="187" spans="1:46" s="48" customFormat="1" ht="15.95" customHeight="1">
      <c r="A187" s="48" t="s">
        <v>268</v>
      </c>
    </row>
  </sheetData>
  <mergeCells count="755">
    <mergeCell ref="B3:T3"/>
    <mergeCell ref="U3:AM3"/>
    <mergeCell ref="F30:K30"/>
    <mergeCell ref="F31:H31"/>
    <mergeCell ref="I31:K31"/>
    <mergeCell ref="I32:K32"/>
    <mergeCell ref="I33:K33"/>
    <mergeCell ref="I34:K34"/>
    <mergeCell ref="F32:H32"/>
    <mergeCell ref="F33:H33"/>
    <mergeCell ref="F34:H34"/>
    <mergeCell ref="AF33:AI33"/>
    <mergeCell ref="AF34:AI34"/>
    <mergeCell ref="AB30:AE31"/>
    <mergeCell ref="L30:W30"/>
    <mergeCell ref="L34:N34"/>
    <mergeCell ref="O32:Q32"/>
    <mergeCell ref="O33:Q33"/>
    <mergeCell ref="O34:Q34"/>
    <mergeCell ref="R32:T32"/>
    <mergeCell ref="R33:T33"/>
    <mergeCell ref="R34:T34"/>
    <mergeCell ref="U32:W32"/>
    <mergeCell ref="U33:W33"/>
    <mergeCell ref="U34:W34"/>
    <mergeCell ref="O31:Q31"/>
    <mergeCell ref="L31:N31"/>
    <mergeCell ref="L32:N32"/>
    <mergeCell ref="L33:N33"/>
    <mergeCell ref="AM33:AP33"/>
    <mergeCell ref="AM34:AP34"/>
    <mergeCell ref="AG20:AM20"/>
    <mergeCell ref="AG21:AM21"/>
    <mergeCell ref="Z20:AF20"/>
    <mergeCell ref="Z21:AF21"/>
    <mergeCell ref="Z22:AF22"/>
    <mergeCell ref="Z23:AF23"/>
    <mergeCell ref="X30:AA31"/>
    <mergeCell ref="AB32:AE32"/>
    <mergeCell ref="AB33:AE33"/>
    <mergeCell ref="AB34:AE34"/>
    <mergeCell ref="X32:AA32"/>
    <mergeCell ref="X33:AA33"/>
    <mergeCell ref="X34:AA34"/>
    <mergeCell ref="S20:Y20"/>
    <mergeCell ref="R31:T31"/>
    <mergeCell ref="U31:W31"/>
    <mergeCell ref="AJ30:AL31"/>
    <mergeCell ref="A11:E11"/>
    <mergeCell ref="F11:I11"/>
    <mergeCell ref="J11:M11"/>
    <mergeCell ref="N11:R11"/>
    <mergeCell ref="S11:W11"/>
    <mergeCell ref="X11:AA11"/>
    <mergeCell ref="AB11:AE11"/>
    <mergeCell ref="AF11:AI11"/>
    <mergeCell ref="AJ11:AM11"/>
    <mergeCell ref="AJ10:AM10"/>
    <mergeCell ref="AN10:AQ10"/>
    <mergeCell ref="AR10:AT10"/>
    <mergeCell ref="AF29:AT29"/>
    <mergeCell ref="AG23:AM23"/>
    <mergeCell ref="Z24:AF24"/>
    <mergeCell ref="AJ32:AL32"/>
    <mergeCell ref="AJ33:AL33"/>
    <mergeCell ref="AJ34:AL34"/>
    <mergeCell ref="AF30:AI31"/>
    <mergeCell ref="AF32:AI32"/>
    <mergeCell ref="AR12:AT12"/>
    <mergeCell ref="AN11:AQ11"/>
    <mergeCell ref="AR11:AT11"/>
    <mergeCell ref="Z19:AF19"/>
    <mergeCell ref="AG19:AM19"/>
    <mergeCell ref="AN19:AT19"/>
    <mergeCell ref="A12:E12"/>
    <mergeCell ref="F29:AE29"/>
    <mergeCell ref="AJ12:AM12"/>
    <mergeCell ref="AN12:AQ12"/>
    <mergeCell ref="A18:D18"/>
    <mergeCell ref="A19:D19"/>
    <mergeCell ref="A20:D20"/>
    <mergeCell ref="E18:K18"/>
    <mergeCell ref="L18:R18"/>
    <mergeCell ref="S18:Y18"/>
    <mergeCell ref="Z18:AF18"/>
    <mergeCell ref="AG18:AM18"/>
    <mergeCell ref="AN18:AT18"/>
    <mergeCell ref="E19:K19"/>
    <mergeCell ref="L19:R19"/>
    <mergeCell ref="S19:Y19"/>
    <mergeCell ref="A24:D24"/>
    <mergeCell ref="A23:D23"/>
    <mergeCell ref="A22:D22"/>
    <mergeCell ref="A21:D21"/>
    <mergeCell ref="S21:Y21"/>
    <mergeCell ref="S22:Y22"/>
    <mergeCell ref="E21:K21"/>
    <mergeCell ref="E22:K22"/>
    <mergeCell ref="X8:AA9"/>
    <mergeCell ref="X12:AA12"/>
    <mergeCell ref="AB8:AE9"/>
    <mergeCell ref="AB12:AE12"/>
    <mergeCell ref="AF8:AI9"/>
    <mergeCell ref="AF12:AI12"/>
    <mergeCell ref="F8:W8"/>
    <mergeCell ref="F9:I9"/>
    <mergeCell ref="J9:M9"/>
    <mergeCell ref="N9:R9"/>
    <mergeCell ref="S9:W9"/>
    <mergeCell ref="F12:I12"/>
    <mergeCell ref="J12:M12"/>
    <mergeCell ref="N12:R12"/>
    <mergeCell ref="S12:W12"/>
    <mergeCell ref="N10:R10"/>
    <mergeCell ref="S10:W10"/>
    <mergeCell ref="X10:AA10"/>
    <mergeCell ref="AB10:AE10"/>
    <mergeCell ref="AF10:AI10"/>
    <mergeCell ref="A10:E10"/>
    <mergeCell ref="F10:I10"/>
    <mergeCell ref="J10:M10"/>
    <mergeCell ref="A8:E9"/>
    <mergeCell ref="AL96:AT96"/>
    <mergeCell ref="N95:U95"/>
    <mergeCell ref="N96:U96"/>
    <mergeCell ref="V94:AC94"/>
    <mergeCell ref="AN2:AT3"/>
    <mergeCell ref="F71:J71"/>
    <mergeCell ref="F44:O44"/>
    <mergeCell ref="P42:Y42"/>
    <mergeCell ref="AP79:AT79"/>
    <mergeCell ref="AL92:AT93"/>
    <mergeCell ref="AL94:AT94"/>
    <mergeCell ref="AL95:AT95"/>
    <mergeCell ref="K69:O69"/>
    <mergeCell ref="F68:J68"/>
    <mergeCell ref="K68:O68"/>
    <mergeCell ref="F69:J69"/>
    <mergeCell ref="AE62:AI62"/>
    <mergeCell ref="U71:Y71"/>
    <mergeCell ref="A70:E70"/>
    <mergeCell ref="A71:E71"/>
    <mergeCell ref="K149:M149"/>
    <mergeCell ref="A96:E96"/>
    <mergeCell ref="A79:E79"/>
    <mergeCell ref="AD94:AK94"/>
    <mergeCell ref="F95:I95"/>
    <mergeCell ref="A93:E93"/>
    <mergeCell ref="A94:E94"/>
    <mergeCell ref="J94:M94"/>
    <mergeCell ref="J95:M95"/>
    <mergeCell ref="AD95:AK95"/>
    <mergeCell ref="N94:U94"/>
    <mergeCell ref="A95:E95"/>
    <mergeCell ref="F94:I94"/>
    <mergeCell ref="V95:AC95"/>
    <mergeCell ref="V96:AC96"/>
    <mergeCell ref="AD96:AK96"/>
    <mergeCell ref="A104:F104"/>
    <mergeCell ref="G104:I104"/>
    <mergeCell ref="N104:P104"/>
    <mergeCell ref="G102:AA102"/>
    <mergeCell ref="U104:W104"/>
    <mergeCell ref="AH86:AK86"/>
    <mergeCell ref="K86:N86"/>
    <mergeCell ref="O86:S86"/>
    <mergeCell ref="AJ62:AO62"/>
    <mergeCell ref="AO71:AT71"/>
    <mergeCell ref="AL78:AO78"/>
    <mergeCell ref="AL79:AO79"/>
    <mergeCell ref="AP78:AT78"/>
    <mergeCell ref="AH78:AK78"/>
    <mergeCell ref="AH79:AK79"/>
    <mergeCell ref="F62:J62"/>
    <mergeCell ref="K146:M146"/>
    <mergeCell ref="N146:P146"/>
    <mergeCell ref="AC78:AG78"/>
    <mergeCell ref="AC79:AG79"/>
    <mergeCell ref="Y76:AB76"/>
    <mergeCell ref="AP77:AT77"/>
    <mergeCell ref="AD92:AK93"/>
    <mergeCell ref="T76:X76"/>
    <mergeCell ref="Y77:AB77"/>
    <mergeCell ref="Y78:AB78"/>
    <mergeCell ref="Y79:AB79"/>
    <mergeCell ref="T78:X78"/>
    <mergeCell ref="T79:X79"/>
    <mergeCell ref="AH85:AK85"/>
    <mergeCell ref="AL85:AO85"/>
    <mergeCell ref="AP85:AT85"/>
    <mergeCell ref="A61:E61"/>
    <mergeCell ref="A62:E62"/>
    <mergeCell ref="P70:T70"/>
    <mergeCell ref="U69:Y69"/>
    <mergeCell ref="U70:Y70"/>
    <mergeCell ref="A67:E67"/>
    <mergeCell ref="A68:E68"/>
    <mergeCell ref="A69:E69"/>
    <mergeCell ref="A60:E60"/>
    <mergeCell ref="F61:J61"/>
    <mergeCell ref="K60:O60"/>
    <mergeCell ref="K61:O61"/>
    <mergeCell ref="U60:Y60"/>
    <mergeCell ref="P68:T68"/>
    <mergeCell ref="U68:Y68"/>
    <mergeCell ref="F70:J70"/>
    <mergeCell ref="A59:E59"/>
    <mergeCell ref="Z68:AD68"/>
    <mergeCell ref="AE68:AI68"/>
    <mergeCell ref="U67:AI67"/>
    <mergeCell ref="F67:T67"/>
    <mergeCell ref="U61:Y61"/>
    <mergeCell ref="F60:J60"/>
    <mergeCell ref="A58:E58"/>
    <mergeCell ref="F58:O58"/>
    <mergeCell ref="P58:Y58"/>
    <mergeCell ref="Z58:AI58"/>
    <mergeCell ref="U62:Y62"/>
    <mergeCell ref="P60:T60"/>
    <mergeCell ref="P61:T61"/>
    <mergeCell ref="Z61:AD61"/>
    <mergeCell ref="P62:T62"/>
    <mergeCell ref="P59:T59"/>
    <mergeCell ref="U59:Y59"/>
    <mergeCell ref="K62:O62"/>
    <mergeCell ref="Z62:AD62"/>
    <mergeCell ref="F59:J59"/>
    <mergeCell ref="K59:O59"/>
    <mergeCell ref="AE60:AI60"/>
    <mergeCell ref="AE61:AI61"/>
    <mergeCell ref="L22:R22"/>
    <mergeCell ref="L21:R21"/>
    <mergeCell ref="E23:K23"/>
    <mergeCell ref="E24:K24"/>
    <mergeCell ref="S23:Y23"/>
    <mergeCell ref="L20:R20"/>
    <mergeCell ref="E20:K20"/>
    <mergeCell ref="AN20:AT20"/>
    <mergeCell ref="AN21:AT21"/>
    <mergeCell ref="AN22:AT22"/>
    <mergeCell ref="AN23:AT23"/>
    <mergeCell ref="AN24:AT24"/>
    <mergeCell ref="AG22:AM22"/>
    <mergeCell ref="S24:Y24"/>
    <mergeCell ref="L24:R24"/>
    <mergeCell ref="L23:R23"/>
    <mergeCell ref="AG24:AM24"/>
    <mergeCell ref="A33:E33"/>
    <mergeCell ref="A34:E34"/>
    <mergeCell ref="A29:E31"/>
    <mergeCell ref="AJ41:AT41"/>
    <mergeCell ref="Z40:AT40"/>
    <mergeCell ref="F40:Y40"/>
    <mergeCell ref="A40:E41"/>
    <mergeCell ref="P43:Y43"/>
    <mergeCell ref="P44:Y44"/>
    <mergeCell ref="Z42:AI42"/>
    <mergeCell ref="F41:O41"/>
    <mergeCell ref="P41:Y41"/>
    <mergeCell ref="Z41:AI41"/>
    <mergeCell ref="Z43:AI43"/>
    <mergeCell ref="Z44:AI44"/>
    <mergeCell ref="F42:O42"/>
    <mergeCell ref="F43:O43"/>
    <mergeCell ref="A32:E32"/>
    <mergeCell ref="AQ32:AT32"/>
    <mergeCell ref="AQ33:AT33"/>
    <mergeCell ref="AQ34:AT34"/>
    <mergeCell ref="AM30:AP31"/>
    <mergeCell ref="AQ30:AT31"/>
    <mergeCell ref="AM32:AP32"/>
    <mergeCell ref="A51:E51"/>
    <mergeCell ref="A52:E52"/>
    <mergeCell ref="A53:E53"/>
    <mergeCell ref="A54:E54"/>
    <mergeCell ref="F54:O54"/>
    <mergeCell ref="F50:O50"/>
    <mergeCell ref="F51:O51"/>
    <mergeCell ref="F52:O52"/>
    <mergeCell ref="F53:O53"/>
    <mergeCell ref="A49:E49"/>
    <mergeCell ref="F49:O49"/>
    <mergeCell ref="P49:Y49"/>
    <mergeCell ref="Z49:AI49"/>
    <mergeCell ref="AJ49:AT49"/>
    <mergeCell ref="A42:E42"/>
    <mergeCell ref="A43:E43"/>
    <mergeCell ref="A44:E44"/>
    <mergeCell ref="A50:E50"/>
    <mergeCell ref="P50:Y50"/>
    <mergeCell ref="Z50:AI50"/>
    <mergeCell ref="Z51:AI51"/>
    <mergeCell ref="Z52:AI52"/>
    <mergeCell ref="Z53:AI53"/>
    <mergeCell ref="Z54:AI54"/>
    <mergeCell ref="AJ54:AT54"/>
    <mergeCell ref="AJ50:AT53"/>
    <mergeCell ref="AJ42:AT42"/>
    <mergeCell ref="AJ43:AT43"/>
    <mergeCell ref="AJ44:AT44"/>
    <mergeCell ref="AL77:AO77"/>
    <mergeCell ref="F76:J76"/>
    <mergeCell ref="AH75:AT75"/>
    <mergeCell ref="AE71:AI71"/>
    <mergeCell ref="T75:AG75"/>
    <mergeCell ref="AC76:AG76"/>
    <mergeCell ref="AH77:AK77"/>
    <mergeCell ref="AC77:AG77"/>
    <mergeCell ref="P51:Y51"/>
    <mergeCell ref="P52:Y52"/>
    <mergeCell ref="P53:Y53"/>
    <mergeCell ref="P54:Y54"/>
    <mergeCell ref="AP61:AT61"/>
    <mergeCell ref="AP62:AT62"/>
    <mergeCell ref="AJ59:AO59"/>
    <mergeCell ref="AJ60:AO60"/>
    <mergeCell ref="AJ61:AO61"/>
    <mergeCell ref="Z60:AD60"/>
    <mergeCell ref="AE59:AI59"/>
    <mergeCell ref="Z59:AD59"/>
    <mergeCell ref="AJ67:AN68"/>
    <mergeCell ref="AO67:AT68"/>
    <mergeCell ref="AO69:AT69"/>
    <mergeCell ref="AO70:AT70"/>
    <mergeCell ref="Z69:AD69"/>
    <mergeCell ref="Z70:AD70"/>
    <mergeCell ref="Z71:AD71"/>
    <mergeCell ref="AE69:AI69"/>
    <mergeCell ref="AE70:AI70"/>
    <mergeCell ref="K70:O70"/>
    <mergeCell ref="K71:O71"/>
    <mergeCell ref="P69:T69"/>
    <mergeCell ref="AH76:AK76"/>
    <mergeCell ref="AJ69:AN69"/>
    <mergeCell ref="AJ70:AN70"/>
    <mergeCell ref="AJ71:AN71"/>
    <mergeCell ref="P71:T71"/>
    <mergeCell ref="AL86:AO86"/>
    <mergeCell ref="AP86:AT86"/>
    <mergeCell ref="AP76:AT76"/>
    <mergeCell ref="AL76:AO76"/>
    <mergeCell ref="K77:N77"/>
    <mergeCell ref="A92:E92"/>
    <mergeCell ref="K78:N78"/>
    <mergeCell ref="T77:X77"/>
    <mergeCell ref="K79:N79"/>
    <mergeCell ref="V92:AC93"/>
    <mergeCell ref="F93:I93"/>
    <mergeCell ref="J93:M93"/>
    <mergeCell ref="F92:M92"/>
    <mergeCell ref="N92:U93"/>
    <mergeCell ref="A85:E85"/>
    <mergeCell ref="F85:J85"/>
    <mergeCell ref="K85:N85"/>
    <mergeCell ref="O85:S85"/>
    <mergeCell ref="T85:X85"/>
    <mergeCell ref="Y85:AB85"/>
    <mergeCell ref="F77:J77"/>
    <mergeCell ref="AC85:AG85"/>
    <mergeCell ref="A86:E86"/>
    <mergeCell ref="F86:J86"/>
    <mergeCell ref="T86:X86"/>
    <mergeCell ref="Y86:AB86"/>
    <mergeCell ref="Q104:T104"/>
    <mergeCell ref="X104:AA104"/>
    <mergeCell ref="AB102:AG102"/>
    <mergeCell ref="F96:I96"/>
    <mergeCell ref="AE103:AG103"/>
    <mergeCell ref="AB103:AD103"/>
    <mergeCell ref="U103:AA103"/>
    <mergeCell ref="N103:T103"/>
    <mergeCell ref="G103:M103"/>
    <mergeCell ref="A102:F102"/>
    <mergeCell ref="A103:F103"/>
    <mergeCell ref="J96:M96"/>
    <mergeCell ref="AE104:AG104"/>
    <mergeCell ref="AB104:AD104"/>
    <mergeCell ref="J104:M104"/>
    <mergeCell ref="AC86:AG86"/>
    <mergeCell ref="G110:I110"/>
    <mergeCell ref="X107:AA107"/>
    <mergeCell ref="X108:AA108"/>
    <mergeCell ref="N105:P105"/>
    <mergeCell ref="N106:P106"/>
    <mergeCell ref="N107:P107"/>
    <mergeCell ref="N108:P108"/>
    <mergeCell ref="G106:I106"/>
    <mergeCell ref="G105:I105"/>
    <mergeCell ref="J105:M105"/>
    <mergeCell ref="J106:M106"/>
    <mergeCell ref="G107:I107"/>
    <mergeCell ref="G108:I108"/>
    <mergeCell ref="G109:I109"/>
    <mergeCell ref="J107:M107"/>
    <mergeCell ref="J108:M108"/>
    <mergeCell ref="J109:M109"/>
    <mergeCell ref="N109:P109"/>
    <mergeCell ref="N110:P110"/>
    <mergeCell ref="X105:AA105"/>
    <mergeCell ref="Q105:T105"/>
    <mergeCell ref="Q106:T106"/>
    <mergeCell ref="Q107:T107"/>
    <mergeCell ref="Q108:T108"/>
    <mergeCell ref="C110:F110"/>
    <mergeCell ref="A105:B106"/>
    <mergeCell ref="A107:B108"/>
    <mergeCell ref="A109:B110"/>
    <mergeCell ref="C105:F105"/>
    <mergeCell ref="C106:F106"/>
    <mergeCell ref="C107:F107"/>
    <mergeCell ref="C109:F109"/>
    <mergeCell ref="C108:F108"/>
    <mergeCell ref="AN102:AT102"/>
    <mergeCell ref="AQ105:AT105"/>
    <mergeCell ref="AQ106:AT106"/>
    <mergeCell ref="AQ107:AT107"/>
    <mergeCell ref="AQ108:AT108"/>
    <mergeCell ref="AK105:AM105"/>
    <mergeCell ref="AK106:AM106"/>
    <mergeCell ref="AK107:AM107"/>
    <mergeCell ref="AN104:AP104"/>
    <mergeCell ref="AQ104:AT104"/>
    <mergeCell ref="AQ103:AT103"/>
    <mergeCell ref="AN103:AP103"/>
    <mergeCell ref="AK104:AM104"/>
    <mergeCell ref="AK103:AM103"/>
    <mergeCell ref="AH102:AM102"/>
    <mergeCell ref="AH104:AJ104"/>
    <mergeCell ref="AH103:AJ103"/>
    <mergeCell ref="X110:AA110"/>
    <mergeCell ref="AB109:AD109"/>
    <mergeCell ref="AB107:AD107"/>
    <mergeCell ref="AB108:AD108"/>
    <mergeCell ref="AK110:AM110"/>
    <mergeCell ref="AH105:AJ105"/>
    <mergeCell ref="AH106:AJ106"/>
    <mergeCell ref="AH107:AJ107"/>
    <mergeCell ref="AH108:AJ108"/>
    <mergeCell ref="AH109:AJ109"/>
    <mergeCell ref="AH110:AJ110"/>
    <mergeCell ref="AK108:AM108"/>
    <mergeCell ref="AK109:AM109"/>
    <mergeCell ref="AO117:AQ117"/>
    <mergeCell ref="AQ109:AT109"/>
    <mergeCell ref="AQ110:AT110"/>
    <mergeCell ref="AN105:AP105"/>
    <mergeCell ref="AN106:AP106"/>
    <mergeCell ref="AN107:AP107"/>
    <mergeCell ref="AN108:AP108"/>
    <mergeCell ref="AN109:AP109"/>
    <mergeCell ref="AN110:AP110"/>
    <mergeCell ref="Q109:T109"/>
    <mergeCell ref="AR116:AT117"/>
    <mergeCell ref="Z116:AQ116"/>
    <mergeCell ref="E116:Y116"/>
    <mergeCell ref="U105:W105"/>
    <mergeCell ref="U106:W106"/>
    <mergeCell ref="U107:W107"/>
    <mergeCell ref="U108:W108"/>
    <mergeCell ref="U109:W109"/>
    <mergeCell ref="U110:W110"/>
    <mergeCell ref="J110:M110"/>
    <mergeCell ref="Q110:T110"/>
    <mergeCell ref="X109:AA109"/>
    <mergeCell ref="AB110:AD110"/>
    <mergeCell ref="AE105:AG105"/>
    <mergeCell ref="AE106:AG106"/>
    <mergeCell ref="AE107:AG107"/>
    <mergeCell ref="AE108:AG108"/>
    <mergeCell ref="AE109:AG109"/>
    <mergeCell ref="AB105:AD105"/>
    <mergeCell ref="AB106:AD106"/>
    <mergeCell ref="X106:AA106"/>
    <mergeCell ref="AE110:AG110"/>
    <mergeCell ref="AL117:AN117"/>
    <mergeCell ref="T120:V120"/>
    <mergeCell ref="E118:G118"/>
    <mergeCell ref="E119:G119"/>
    <mergeCell ref="W117:Y117"/>
    <mergeCell ref="Z117:AB117"/>
    <mergeCell ref="AC117:AE117"/>
    <mergeCell ref="E120:G120"/>
    <mergeCell ref="H118:J118"/>
    <mergeCell ref="H119:J119"/>
    <mergeCell ref="H120:J120"/>
    <mergeCell ref="K118:M118"/>
    <mergeCell ref="E117:G117"/>
    <mergeCell ref="H117:J117"/>
    <mergeCell ref="K117:M117"/>
    <mergeCell ref="N117:P117"/>
    <mergeCell ref="W118:Y118"/>
    <mergeCell ref="W119:Y119"/>
    <mergeCell ref="W120:Y120"/>
    <mergeCell ref="K119:M119"/>
    <mergeCell ref="K120:M120"/>
    <mergeCell ref="Q117:S117"/>
    <mergeCell ref="T117:V117"/>
    <mergeCell ref="AI120:AK120"/>
    <mergeCell ref="A128:E128"/>
    <mergeCell ref="A124:E125"/>
    <mergeCell ref="F125:J125"/>
    <mergeCell ref="K125:O125"/>
    <mergeCell ref="AF117:AH117"/>
    <mergeCell ref="AI117:AK117"/>
    <mergeCell ref="A118:D118"/>
    <mergeCell ref="A119:D119"/>
    <mergeCell ref="A120:D120"/>
    <mergeCell ref="A116:D117"/>
    <mergeCell ref="P125:T125"/>
    <mergeCell ref="Z118:AB118"/>
    <mergeCell ref="Z119:AB119"/>
    <mergeCell ref="Z120:AB120"/>
    <mergeCell ref="AC118:AE118"/>
    <mergeCell ref="AC119:AE119"/>
    <mergeCell ref="AC120:AE120"/>
    <mergeCell ref="T118:V118"/>
    <mergeCell ref="T119:V119"/>
    <mergeCell ref="U125:Y125"/>
    <mergeCell ref="Z125:AD125"/>
    <mergeCell ref="AE125:AI125"/>
    <mergeCell ref="AJ125:AN125"/>
    <mergeCell ref="AO125:AT125"/>
    <mergeCell ref="F124:Y124"/>
    <mergeCell ref="Z124:AN124"/>
    <mergeCell ref="AO124:AT124"/>
    <mergeCell ref="AR118:AT118"/>
    <mergeCell ref="AR119:AT119"/>
    <mergeCell ref="AR120:AT120"/>
    <mergeCell ref="AO118:AQ118"/>
    <mergeCell ref="AO119:AQ119"/>
    <mergeCell ref="AO120:AQ120"/>
    <mergeCell ref="N118:P118"/>
    <mergeCell ref="N119:P119"/>
    <mergeCell ref="N120:P120"/>
    <mergeCell ref="Q118:S118"/>
    <mergeCell ref="Q119:S119"/>
    <mergeCell ref="Q120:S120"/>
    <mergeCell ref="AL118:AN118"/>
    <mergeCell ref="AL119:AN119"/>
    <mergeCell ref="AL120:AN120"/>
    <mergeCell ref="AF118:AH118"/>
    <mergeCell ref="AF119:AH119"/>
    <mergeCell ref="AF120:AH120"/>
    <mergeCell ref="AI118:AK118"/>
    <mergeCell ref="AI119:AK119"/>
    <mergeCell ref="AN135:AP135"/>
    <mergeCell ref="AK133:AM133"/>
    <mergeCell ref="AK134:AM134"/>
    <mergeCell ref="AK135:AM135"/>
    <mergeCell ref="AH133:AJ133"/>
    <mergeCell ref="AH132:AJ132"/>
    <mergeCell ref="AK132:AM132"/>
    <mergeCell ref="AN132:AP132"/>
    <mergeCell ref="AQ132:AT132"/>
    <mergeCell ref="AO126:AT126"/>
    <mergeCell ref="AO127:AT127"/>
    <mergeCell ref="AO128:AT128"/>
    <mergeCell ref="AJ126:AN126"/>
    <mergeCell ref="AJ127:AN127"/>
    <mergeCell ref="AJ128:AN128"/>
    <mergeCell ref="AA131:AT131"/>
    <mergeCell ref="AN133:AP133"/>
    <mergeCell ref="AN134:AP134"/>
    <mergeCell ref="AA132:AD132"/>
    <mergeCell ref="AE132:AG132"/>
    <mergeCell ref="U128:Y128"/>
    <mergeCell ref="P126:T126"/>
    <mergeCell ref="P127:T127"/>
    <mergeCell ref="P128:T128"/>
    <mergeCell ref="AE126:AI126"/>
    <mergeCell ref="AE127:AI127"/>
    <mergeCell ref="AE128:AI128"/>
    <mergeCell ref="Z126:AD126"/>
    <mergeCell ref="Z127:AD127"/>
    <mergeCell ref="Z128:AD128"/>
    <mergeCell ref="S135:U135"/>
    <mergeCell ref="AQ135:AT135"/>
    <mergeCell ref="A131:E132"/>
    <mergeCell ref="F132:I132"/>
    <mergeCell ref="J132:L132"/>
    <mergeCell ref="F131:Z131"/>
    <mergeCell ref="A126:E126"/>
    <mergeCell ref="A127:E127"/>
    <mergeCell ref="A133:E133"/>
    <mergeCell ref="A134:E134"/>
    <mergeCell ref="V133:Z133"/>
    <mergeCell ref="V134:Z134"/>
    <mergeCell ref="M132:O132"/>
    <mergeCell ref="P132:R132"/>
    <mergeCell ref="S132:U132"/>
    <mergeCell ref="V132:Z132"/>
    <mergeCell ref="K126:O126"/>
    <mergeCell ref="K127:O127"/>
    <mergeCell ref="K128:O128"/>
    <mergeCell ref="F126:J126"/>
    <mergeCell ref="F127:J127"/>
    <mergeCell ref="F128:J128"/>
    <mergeCell ref="U126:Y126"/>
    <mergeCell ref="U127:Y127"/>
    <mergeCell ref="A147:J147"/>
    <mergeCell ref="Z146:AB146"/>
    <mergeCell ref="AO147:AQ147"/>
    <mergeCell ref="AR147:AT147"/>
    <mergeCell ref="J133:L133"/>
    <mergeCell ref="J134:L134"/>
    <mergeCell ref="J135:L135"/>
    <mergeCell ref="F133:I133"/>
    <mergeCell ref="F134:I134"/>
    <mergeCell ref="AQ133:AT133"/>
    <mergeCell ref="AQ134:AT134"/>
    <mergeCell ref="AH134:AJ134"/>
    <mergeCell ref="AA133:AD133"/>
    <mergeCell ref="AA134:AD134"/>
    <mergeCell ref="P133:R133"/>
    <mergeCell ref="P134:R134"/>
    <mergeCell ref="M133:O133"/>
    <mergeCell ref="M134:O134"/>
    <mergeCell ref="AE133:AG133"/>
    <mergeCell ref="AE134:AG134"/>
    <mergeCell ref="S133:U133"/>
    <mergeCell ref="S134:U134"/>
    <mergeCell ref="AH135:AJ135"/>
    <mergeCell ref="AE135:AG135"/>
    <mergeCell ref="Q151:S151"/>
    <mergeCell ref="T149:V149"/>
    <mergeCell ref="T150:V150"/>
    <mergeCell ref="AC147:AE147"/>
    <mergeCell ref="AF147:AH147"/>
    <mergeCell ref="N147:P147"/>
    <mergeCell ref="AO146:AQ146"/>
    <mergeCell ref="AI147:AK147"/>
    <mergeCell ref="A135:E135"/>
    <mergeCell ref="AA135:AD135"/>
    <mergeCell ref="P135:R135"/>
    <mergeCell ref="M135:O135"/>
    <mergeCell ref="F135:I135"/>
    <mergeCell ref="K148:M148"/>
    <mergeCell ref="Q147:S147"/>
    <mergeCell ref="Q148:S148"/>
    <mergeCell ref="W147:Y147"/>
    <mergeCell ref="W148:Y148"/>
    <mergeCell ref="Q146:S146"/>
    <mergeCell ref="T146:V146"/>
    <mergeCell ref="W146:Y146"/>
    <mergeCell ref="T147:V147"/>
    <mergeCell ref="T148:V148"/>
    <mergeCell ref="V135:Z135"/>
    <mergeCell ref="K151:M151"/>
    <mergeCell ref="N148:P148"/>
    <mergeCell ref="Z149:AB149"/>
    <mergeCell ref="AI148:AK148"/>
    <mergeCell ref="AI149:AK149"/>
    <mergeCell ref="AI150:AK150"/>
    <mergeCell ref="AI151:AK151"/>
    <mergeCell ref="AL147:AN147"/>
    <mergeCell ref="AL148:AN148"/>
    <mergeCell ref="AL149:AN149"/>
    <mergeCell ref="AL150:AN150"/>
    <mergeCell ref="AL151:AN151"/>
    <mergeCell ref="N149:P149"/>
    <mergeCell ref="N150:P150"/>
    <mergeCell ref="N151:P151"/>
    <mergeCell ref="W149:Y149"/>
    <mergeCell ref="W150:Y150"/>
    <mergeCell ref="W151:Y151"/>
    <mergeCell ref="Z147:AB147"/>
    <mergeCell ref="Z148:AB148"/>
    <mergeCell ref="Z150:AB150"/>
    <mergeCell ref="Z151:AB151"/>
    <mergeCell ref="Q149:S149"/>
    <mergeCell ref="Q150:S150"/>
    <mergeCell ref="AO151:AQ151"/>
    <mergeCell ref="T151:V151"/>
    <mergeCell ref="AC148:AE148"/>
    <mergeCell ref="AC149:AE149"/>
    <mergeCell ref="AC150:AE150"/>
    <mergeCell ref="AC151:AE151"/>
    <mergeCell ref="AF148:AH148"/>
    <mergeCell ref="AF149:AH149"/>
    <mergeCell ref="AF150:AH150"/>
    <mergeCell ref="AF151:AH151"/>
    <mergeCell ref="AJ8:AT8"/>
    <mergeCell ref="AJ9:AM9"/>
    <mergeCell ref="AN9:AQ9"/>
    <mergeCell ref="AR9:AT9"/>
    <mergeCell ref="AJ58:AT58"/>
    <mergeCell ref="AP59:AT59"/>
    <mergeCell ref="AP60:AT60"/>
    <mergeCell ref="A149:J149"/>
    <mergeCell ref="A150:J150"/>
    <mergeCell ref="AO148:AQ148"/>
    <mergeCell ref="AO149:AQ149"/>
    <mergeCell ref="AO150:AQ150"/>
    <mergeCell ref="K150:M150"/>
    <mergeCell ref="AR148:AT148"/>
    <mergeCell ref="AR149:AT149"/>
    <mergeCell ref="AI146:AK146"/>
    <mergeCell ref="AL146:AN146"/>
    <mergeCell ref="A148:J148"/>
    <mergeCell ref="AR146:AT146"/>
    <mergeCell ref="K147:M147"/>
    <mergeCell ref="AC146:AE146"/>
    <mergeCell ref="AF146:AH146"/>
    <mergeCell ref="A139:AT143"/>
    <mergeCell ref="A146:J146"/>
    <mergeCell ref="A83:E83"/>
    <mergeCell ref="F83:S83"/>
    <mergeCell ref="T83:AG83"/>
    <mergeCell ref="AH83:AT83"/>
    <mergeCell ref="A84:E84"/>
    <mergeCell ref="F84:J84"/>
    <mergeCell ref="K84:N84"/>
    <mergeCell ref="O84:S84"/>
    <mergeCell ref="T84:X84"/>
    <mergeCell ref="Y84:AB84"/>
    <mergeCell ref="AC84:AG84"/>
    <mergeCell ref="AH84:AK84"/>
    <mergeCell ref="AL84:AO84"/>
    <mergeCell ref="AP84:AT84"/>
    <mergeCell ref="A78:E78"/>
    <mergeCell ref="F75:S75"/>
    <mergeCell ref="F78:J78"/>
    <mergeCell ref="F79:J79"/>
    <mergeCell ref="O77:S77"/>
    <mergeCell ref="O78:S78"/>
    <mergeCell ref="O79:S79"/>
    <mergeCell ref="K76:N76"/>
    <mergeCell ref="O76:S76"/>
    <mergeCell ref="A75:E75"/>
    <mergeCell ref="A76:E76"/>
    <mergeCell ref="A77:E77"/>
    <mergeCell ref="A175:J179"/>
    <mergeCell ref="K175:AT179"/>
    <mergeCell ref="A182:AT186"/>
    <mergeCell ref="AP87:AT87"/>
    <mergeCell ref="A155:J159"/>
    <mergeCell ref="K155:AT159"/>
    <mergeCell ref="A160:J164"/>
    <mergeCell ref="K160:AT164"/>
    <mergeCell ref="A165:J169"/>
    <mergeCell ref="K165:AT169"/>
    <mergeCell ref="A170:J174"/>
    <mergeCell ref="K170:AT174"/>
    <mergeCell ref="A87:E87"/>
    <mergeCell ref="F87:J87"/>
    <mergeCell ref="K87:N87"/>
    <mergeCell ref="O87:S87"/>
    <mergeCell ref="T87:X87"/>
    <mergeCell ref="Y87:AB87"/>
    <mergeCell ref="AC87:AG87"/>
    <mergeCell ref="AH87:AK87"/>
    <mergeCell ref="AL87:AO87"/>
    <mergeCell ref="AR150:AT150"/>
    <mergeCell ref="AR151:AT151"/>
    <mergeCell ref="A151:J151"/>
  </mergeCells>
  <phoneticPr fontId="1"/>
  <dataValidations disablePrompts="1" count="2">
    <dataValidation type="list" allowBlank="1" showInputMessage="1" showErrorMessage="1" sqref="E19:AT19" xr:uid="{A3FE2A41-C085-4700-9A46-A4384105002B}">
      <formula1>"人工林,天然林"</formula1>
    </dataValidation>
    <dataValidation type="list" allowBlank="1" showInputMessage="1" showErrorMessage="1" sqref="E20:AT20" xr:uid="{5B290D2F-71EE-4CA6-B16E-8052C05246D5}">
      <formula1>$A$10:$A$12</formula1>
    </dataValidation>
  </dataValidations>
  <printOptions horizontalCentered="1"/>
  <pageMargins left="0.39370078740157483" right="0.39370078740157483" top="0.39370078740157483" bottom="0.39370078740157483" header="0.31496062992125984" footer="0.31496062992125984"/>
  <pageSetup paperSize="9" scale="77" fitToHeight="2" orientation="portrait" r:id="rId1"/>
  <headerFooter differentFirst="1"/>
  <rowBreaks count="5" manualBreakCount="5">
    <brk id="38" max="16383" man="1"/>
    <brk id="73" max="16383" man="1"/>
    <brk id="114" max="16383" man="1"/>
    <brk id="144" max="16383" man="1"/>
    <brk id="188" max="4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B1:W42"/>
  <sheetViews>
    <sheetView showGridLines="0" view="pageBreakPreview" zoomScaleNormal="50" zoomScaleSheetLayoutView="100" workbookViewId="0">
      <selection activeCell="B10" sqref="B10:W10"/>
    </sheetView>
  </sheetViews>
  <sheetFormatPr defaultColWidth="9" defaultRowHeight="13.5"/>
  <cols>
    <col min="1" max="22" width="4.125" style="19" customWidth="1"/>
    <col min="23" max="23" width="5.625" style="19" customWidth="1"/>
    <col min="24" max="24" width="3" style="19" customWidth="1"/>
    <col min="25" max="16384" width="9" style="19"/>
  </cols>
  <sheetData>
    <row r="1" spans="2:23" ht="17.25">
      <c r="S1" s="247" t="s">
        <v>166</v>
      </c>
      <c r="T1" s="247"/>
      <c r="U1" s="247"/>
      <c r="V1" s="247"/>
      <c r="W1" s="247"/>
    </row>
    <row r="2" spans="2:23" ht="17.25">
      <c r="B2" s="20" t="s">
        <v>167</v>
      </c>
    </row>
    <row r="3" spans="2:23" ht="5.25" customHeight="1" thickBot="1"/>
    <row r="4" spans="2:23">
      <c r="B4" s="248" t="s">
        <v>168</v>
      </c>
      <c r="C4" s="249"/>
      <c r="D4" s="249"/>
      <c r="E4" s="249"/>
      <c r="F4" s="249"/>
      <c r="G4" s="249"/>
      <c r="H4" s="249"/>
      <c r="I4" s="249"/>
      <c r="J4" s="249"/>
      <c r="K4" s="249"/>
      <c r="L4" s="249"/>
      <c r="M4" s="249"/>
      <c r="N4" s="249"/>
      <c r="O4" s="249"/>
      <c r="P4" s="249"/>
      <c r="Q4" s="249"/>
      <c r="R4" s="249"/>
      <c r="S4" s="249"/>
      <c r="T4" s="249"/>
      <c r="U4" s="249"/>
      <c r="V4" s="249"/>
      <c r="W4" s="250"/>
    </row>
    <row r="5" spans="2:23" ht="20.100000000000001" customHeight="1">
      <c r="B5" s="251"/>
      <c r="C5" s="252"/>
      <c r="D5" s="252"/>
      <c r="E5" s="252"/>
      <c r="F5" s="252"/>
      <c r="G5" s="252"/>
      <c r="H5" s="252"/>
      <c r="I5" s="252"/>
      <c r="J5" s="252"/>
      <c r="K5" s="252"/>
      <c r="L5" s="252"/>
      <c r="M5" s="252"/>
      <c r="N5" s="252"/>
      <c r="O5" s="252"/>
      <c r="P5" s="252"/>
      <c r="Q5" s="252"/>
      <c r="R5" s="252"/>
      <c r="S5" s="252"/>
      <c r="T5" s="252"/>
      <c r="U5" s="252"/>
      <c r="V5" s="252"/>
      <c r="W5" s="253"/>
    </row>
    <row r="6" spans="2:23" ht="20.100000000000001" customHeight="1">
      <c r="B6" s="251"/>
      <c r="C6" s="252"/>
      <c r="D6" s="252"/>
      <c r="E6" s="252"/>
      <c r="F6" s="252"/>
      <c r="G6" s="252"/>
      <c r="H6" s="252"/>
      <c r="I6" s="252"/>
      <c r="J6" s="252"/>
      <c r="K6" s="252"/>
      <c r="L6" s="252"/>
      <c r="M6" s="252"/>
      <c r="N6" s="252"/>
      <c r="O6" s="252"/>
      <c r="P6" s="252"/>
      <c r="Q6" s="252"/>
      <c r="R6" s="252"/>
      <c r="S6" s="252"/>
      <c r="T6" s="252"/>
      <c r="U6" s="252"/>
      <c r="V6" s="252"/>
      <c r="W6" s="253"/>
    </row>
    <row r="7" spans="2:23" ht="20.100000000000001" customHeight="1">
      <c r="B7" s="251"/>
      <c r="C7" s="252"/>
      <c r="D7" s="252"/>
      <c r="E7" s="252"/>
      <c r="F7" s="252"/>
      <c r="G7" s="252"/>
      <c r="H7" s="252"/>
      <c r="I7" s="252"/>
      <c r="J7" s="252"/>
      <c r="K7" s="252"/>
      <c r="L7" s="252"/>
      <c r="M7" s="252"/>
      <c r="N7" s="252"/>
      <c r="O7" s="252"/>
      <c r="P7" s="252"/>
      <c r="Q7" s="252"/>
      <c r="R7" s="252"/>
      <c r="S7" s="252"/>
      <c r="T7" s="252"/>
      <c r="U7" s="252"/>
      <c r="V7" s="252"/>
      <c r="W7" s="253"/>
    </row>
    <row r="8" spans="2:23" ht="20.100000000000001" customHeight="1">
      <c r="B8" s="251"/>
      <c r="C8" s="252"/>
      <c r="D8" s="252"/>
      <c r="E8" s="252"/>
      <c r="F8" s="252"/>
      <c r="G8" s="252"/>
      <c r="H8" s="252"/>
      <c r="I8" s="252"/>
      <c r="J8" s="252"/>
      <c r="K8" s="252"/>
      <c r="L8" s="252"/>
      <c r="M8" s="252"/>
      <c r="N8" s="252"/>
      <c r="O8" s="252"/>
      <c r="P8" s="252"/>
      <c r="Q8" s="252"/>
      <c r="R8" s="252"/>
      <c r="S8" s="252"/>
      <c r="T8" s="252"/>
      <c r="U8" s="252"/>
      <c r="V8" s="252"/>
      <c r="W8" s="253"/>
    </row>
    <row r="9" spans="2:23" ht="13.5" customHeight="1">
      <c r="B9" s="28"/>
      <c r="C9" s="21"/>
      <c r="D9" s="21"/>
      <c r="E9" s="21"/>
      <c r="F9" s="21"/>
      <c r="G9" s="21"/>
      <c r="H9" s="21"/>
      <c r="I9" s="21"/>
      <c r="J9" s="21"/>
      <c r="K9" s="21"/>
      <c r="L9" s="21"/>
      <c r="M9" s="21"/>
      <c r="N9" s="21"/>
      <c r="O9" s="21"/>
      <c r="P9" s="21"/>
      <c r="Q9" s="21"/>
      <c r="R9" s="21"/>
      <c r="S9" s="21"/>
      <c r="T9" s="21"/>
      <c r="U9" s="21"/>
      <c r="V9" s="21"/>
      <c r="W9" s="22"/>
    </row>
    <row r="10" spans="2:23" ht="28.5" customHeight="1">
      <c r="B10" s="244" t="s">
        <v>169</v>
      </c>
      <c r="C10" s="245"/>
      <c r="D10" s="245"/>
      <c r="E10" s="245"/>
      <c r="F10" s="245"/>
      <c r="G10" s="245"/>
      <c r="H10" s="245"/>
      <c r="I10" s="245"/>
      <c r="J10" s="245"/>
      <c r="K10" s="245"/>
      <c r="L10" s="245"/>
      <c r="M10" s="245"/>
      <c r="N10" s="245"/>
      <c r="O10" s="245"/>
      <c r="P10" s="245"/>
      <c r="Q10" s="245"/>
      <c r="R10" s="245"/>
      <c r="S10" s="245"/>
      <c r="T10" s="245"/>
      <c r="U10" s="245"/>
      <c r="V10" s="245"/>
      <c r="W10" s="246"/>
    </row>
    <row r="11" spans="2:23" ht="20.100000000000001" customHeight="1">
      <c r="B11" s="251"/>
      <c r="C11" s="252"/>
      <c r="D11" s="252"/>
      <c r="E11" s="252"/>
      <c r="F11" s="252"/>
      <c r="G11" s="252"/>
      <c r="H11" s="252"/>
      <c r="I11" s="252"/>
      <c r="J11" s="252"/>
      <c r="K11" s="252"/>
      <c r="L11" s="252"/>
      <c r="M11" s="252"/>
      <c r="N11" s="252"/>
      <c r="O11" s="252"/>
      <c r="P11" s="252"/>
      <c r="Q11" s="252"/>
      <c r="R11" s="252"/>
      <c r="S11" s="252"/>
      <c r="T11" s="252"/>
      <c r="U11" s="252"/>
      <c r="V11" s="252"/>
      <c r="W11" s="253"/>
    </row>
    <row r="12" spans="2:23" ht="20.100000000000001" customHeight="1">
      <c r="B12" s="251"/>
      <c r="C12" s="252"/>
      <c r="D12" s="252"/>
      <c r="E12" s="252"/>
      <c r="F12" s="252"/>
      <c r="G12" s="252"/>
      <c r="H12" s="252"/>
      <c r="I12" s="252"/>
      <c r="J12" s="252"/>
      <c r="K12" s="252"/>
      <c r="L12" s="252"/>
      <c r="M12" s="252"/>
      <c r="N12" s="252"/>
      <c r="O12" s="252"/>
      <c r="P12" s="252"/>
      <c r="Q12" s="252"/>
      <c r="R12" s="252"/>
      <c r="S12" s="252"/>
      <c r="T12" s="252"/>
      <c r="U12" s="252"/>
      <c r="V12" s="252"/>
      <c r="W12" s="253"/>
    </row>
    <row r="13" spans="2:23" ht="20.100000000000001" customHeight="1">
      <c r="B13" s="251"/>
      <c r="C13" s="252"/>
      <c r="D13" s="252"/>
      <c r="E13" s="252"/>
      <c r="F13" s="252"/>
      <c r="G13" s="252"/>
      <c r="H13" s="252"/>
      <c r="I13" s="252"/>
      <c r="J13" s="252"/>
      <c r="K13" s="252"/>
      <c r="L13" s="252"/>
      <c r="M13" s="252"/>
      <c r="N13" s="252"/>
      <c r="O13" s="252"/>
      <c r="P13" s="252"/>
      <c r="Q13" s="252"/>
      <c r="R13" s="252"/>
      <c r="S13" s="252"/>
      <c r="T13" s="252"/>
      <c r="U13" s="252"/>
      <c r="V13" s="252"/>
      <c r="W13" s="253"/>
    </row>
    <row r="14" spans="2:23" ht="20.100000000000001" customHeight="1">
      <c r="B14" s="251"/>
      <c r="C14" s="252"/>
      <c r="D14" s="252"/>
      <c r="E14" s="252"/>
      <c r="F14" s="252"/>
      <c r="G14" s="252"/>
      <c r="H14" s="252"/>
      <c r="I14" s="252"/>
      <c r="J14" s="252"/>
      <c r="K14" s="252"/>
      <c r="L14" s="252"/>
      <c r="M14" s="252"/>
      <c r="N14" s="252"/>
      <c r="O14" s="252"/>
      <c r="P14" s="252"/>
      <c r="Q14" s="252"/>
      <c r="R14" s="252"/>
      <c r="S14" s="252"/>
      <c r="T14" s="252"/>
      <c r="U14" s="252"/>
      <c r="V14" s="252"/>
      <c r="W14" s="253"/>
    </row>
    <row r="15" spans="2:23">
      <c r="B15" s="23"/>
      <c r="W15" s="24"/>
    </row>
    <row r="16" spans="2:23" ht="25.5" customHeight="1">
      <c r="B16" s="244" t="s">
        <v>170</v>
      </c>
      <c r="C16" s="245"/>
      <c r="D16" s="245"/>
      <c r="E16" s="245"/>
      <c r="F16" s="245"/>
      <c r="G16" s="245"/>
      <c r="H16" s="245"/>
      <c r="I16" s="245"/>
      <c r="J16" s="245"/>
      <c r="K16" s="245"/>
      <c r="L16" s="245"/>
      <c r="M16" s="245"/>
      <c r="N16" s="245"/>
      <c r="O16" s="245"/>
      <c r="P16" s="245"/>
      <c r="Q16" s="245"/>
      <c r="R16" s="245"/>
      <c r="S16" s="245"/>
      <c r="T16" s="245"/>
      <c r="U16" s="245"/>
      <c r="V16" s="245"/>
      <c r="W16" s="246"/>
    </row>
    <row r="17" spans="2:23" ht="20.100000000000001" customHeight="1">
      <c r="B17" s="251"/>
      <c r="C17" s="252"/>
      <c r="D17" s="252"/>
      <c r="E17" s="252"/>
      <c r="F17" s="252"/>
      <c r="G17" s="252"/>
      <c r="H17" s="252"/>
      <c r="I17" s="252"/>
      <c r="J17" s="252"/>
      <c r="K17" s="252"/>
      <c r="L17" s="252"/>
      <c r="M17" s="252"/>
      <c r="N17" s="252"/>
      <c r="O17" s="252"/>
      <c r="P17" s="252"/>
      <c r="Q17" s="252"/>
      <c r="R17" s="252"/>
      <c r="S17" s="252"/>
      <c r="T17" s="252"/>
      <c r="U17" s="252"/>
      <c r="V17" s="252"/>
      <c r="W17" s="253"/>
    </row>
    <row r="18" spans="2:23" ht="20.100000000000001" customHeight="1">
      <c r="B18" s="251"/>
      <c r="C18" s="252"/>
      <c r="D18" s="252"/>
      <c r="E18" s="252"/>
      <c r="F18" s="252"/>
      <c r="G18" s="252"/>
      <c r="H18" s="252"/>
      <c r="I18" s="252"/>
      <c r="J18" s="252"/>
      <c r="K18" s="252"/>
      <c r="L18" s="252"/>
      <c r="M18" s="252"/>
      <c r="N18" s="252"/>
      <c r="O18" s="252"/>
      <c r="P18" s="252"/>
      <c r="Q18" s="252"/>
      <c r="R18" s="252"/>
      <c r="S18" s="252"/>
      <c r="T18" s="252"/>
      <c r="U18" s="252"/>
      <c r="V18" s="252"/>
      <c r="W18" s="253"/>
    </row>
    <row r="19" spans="2:23" ht="20.100000000000001" customHeight="1">
      <c r="B19" s="251"/>
      <c r="C19" s="252"/>
      <c r="D19" s="252"/>
      <c r="E19" s="252"/>
      <c r="F19" s="252"/>
      <c r="G19" s="252"/>
      <c r="H19" s="252"/>
      <c r="I19" s="252"/>
      <c r="J19" s="252"/>
      <c r="K19" s="252"/>
      <c r="L19" s="252"/>
      <c r="M19" s="252"/>
      <c r="N19" s="252"/>
      <c r="O19" s="252"/>
      <c r="P19" s="252"/>
      <c r="Q19" s="252"/>
      <c r="R19" s="252"/>
      <c r="S19" s="252"/>
      <c r="T19" s="252"/>
      <c r="U19" s="252"/>
      <c r="V19" s="252"/>
      <c r="W19" s="253"/>
    </row>
    <row r="20" spans="2:23" ht="20.100000000000001" customHeight="1">
      <c r="B20" s="251"/>
      <c r="C20" s="252"/>
      <c r="D20" s="252"/>
      <c r="E20" s="252"/>
      <c r="F20" s="252"/>
      <c r="G20" s="252"/>
      <c r="H20" s="252"/>
      <c r="I20" s="252"/>
      <c r="J20" s="252"/>
      <c r="K20" s="252"/>
      <c r="L20" s="252"/>
      <c r="M20" s="252"/>
      <c r="N20" s="252"/>
      <c r="O20" s="252"/>
      <c r="P20" s="252"/>
      <c r="Q20" s="252"/>
      <c r="R20" s="252"/>
      <c r="S20" s="252"/>
      <c r="T20" s="252"/>
      <c r="U20" s="252"/>
      <c r="V20" s="252"/>
      <c r="W20" s="253"/>
    </row>
    <row r="21" spans="2:23">
      <c r="B21" s="23"/>
      <c r="W21" s="24"/>
    </row>
    <row r="22" spans="2:23" ht="27" customHeight="1">
      <c r="B22" s="244" t="s">
        <v>174</v>
      </c>
      <c r="C22" s="245"/>
      <c r="D22" s="245"/>
      <c r="E22" s="245"/>
      <c r="F22" s="245"/>
      <c r="G22" s="245"/>
      <c r="H22" s="245"/>
      <c r="I22" s="245"/>
      <c r="J22" s="245"/>
      <c r="K22" s="245"/>
      <c r="L22" s="245"/>
      <c r="M22" s="245"/>
      <c r="N22" s="245"/>
      <c r="O22" s="245"/>
      <c r="P22" s="245"/>
      <c r="Q22" s="245"/>
      <c r="R22" s="245"/>
      <c r="S22" s="245"/>
      <c r="T22" s="245"/>
      <c r="U22" s="245"/>
      <c r="V22" s="245"/>
      <c r="W22" s="246"/>
    </row>
    <row r="23" spans="2:23" ht="20.100000000000001" customHeight="1">
      <c r="B23" s="251"/>
      <c r="C23" s="252"/>
      <c r="D23" s="252"/>
      <c r="E23" s="252"/>
      <c r="F23" s="252"/>
      <c r="G23" s="252"/>
      <c r="H23" s="252"/>
      <c r="I23" s="252"/>
      <c r="J23" s="252"/>
      <c r="K23" s="252"/>
      <c r="L23" s="252"/>
      <c r="M23" s="252"/>
      <c r="N23" s="252"/>
      <c r="O23" s="252"/>
      <c r="P23" s="252"/>
      <c r="Q23" s="252"/>
      <c r="R23" s="252"/>
      <c r="S23" s="252"/>
      <c r="T23" s="252"/>
      <c r="U23" s="252"/>
      <c r="V23" s="252"/>
      <c r="W23" s="253"/>
    </row>
    <row r="24" spans="2:23" ht="20.100000000000001" customHeight="1">
      <c r="B24" s="251"/>
      <c r="C24" s="252"/>
      <c r="D24" s="252"/>
      <c r="E24" s="252"/>
      <c r="F24" s="252"/>
      <c r="G24" s="252"/>
      <c r="H24" s="252"/>
      <c r="I24" s="252"/>
      <c r="J24" s="252"/>
      <c r="K24" s="252"/>
      <c r="L24" s="252"/>
      <c r="M24" s="252"/>
      <c r="N24" s="252"/>
      <c r="O24" s="252"/>
      <c r="P24" s="252"/>
      <c r="Q24" s="252"/>
      <c r="R24" s="252"/>
      <c r="S24" s="252"/>
      <c r="T24" s="252"/>
      <c r="U24" s="252"/>
      <c r="V24" s="252"/>
      <c r="W24" s="253"/>
    </row>
    <row r="25" spans="2:23" ht="20.100000000000001" customHeight="1">
      <c r="B25" s="251"/>
      <c r="C25" s="252"/>
      <c r="D25" s="252"/>
      <c r="E25" s="252"/>
      <c r="F25" s="252"/>
      <c r="G25" s="252"/>
      <c r="H25" s="252"/>
      <c r="I25" s="252"/>
      <c r="J25" s="252"/>
      <c r="K25" s="252"/>
      <c r="L25" s="252"/>
      <c r="M25" s="252"/>
      <c r="N25" s="252"/>
      <c r="O25" s="252"/>
      <c r="P25" s="252"/>
      <c r="Q25" s="252"/>
      <c r="R25" s="252"/>
      <c r="S25" s="252"/>
      <c r="T25" s="252"/>
      <c r="U25" s="252"/>
      <c r="V25" s="252"/>
      <c r="W25" s="253"/>
    </row>
    <row r="26" spans="2:23" ht="20.100000000000001" customHeight="1">
      <c r="B26" s="251"/>
      <c r="C26" s="252"/>
      <c r="D26" s="252"/>
      <c r="E26" s="252"/>
      <c r="F26" s="252"/>
      <c r="G26" s="252"/>
      <c r="H26" s="252"/>
      <c r="I26" s="252"/>
      <c r="J26" s="252"/>
      <c r="K26" s="252"/>
      <c r="L26" s="252"/>
      <c r="M26" s="252"/>
      <c r="N26" s="252"/>
      <c r="O26" s="252"/>
      <c r="P26" s="252"/>
      <c r="Q26" s="252"/>
      <c r="R26" s="252"/>
      <c r="S26" s="252"/>
      <c r="T26" s="252"/>
      <c r="U26" s="252"/>
      <c r="V26" s="252"/>
      <c r="W26" s="253"/>
    </row>
    <row r="27" spans="2:23">
      <c r="B27" s="23"/>
      <c r="W27" s="24"/>
    </row>
    <row r="28" spans="2:23" ht="23.25" customHeight="1">
      <c r="B28" s="244" t="s">
        <v>171</v>
      </c>
      <c r="C28" s="245"/>
      <c r="D28" s="245"/>
      <c r="E28" s="245"/>
      <c r="F28" s="245"/>
      <c r="G28" s="245"/>
      <c r="H28" s="245"/>
      <c r="I28" s="245"/>
      <c r="J28" s="245"/>
      <c r="K28" s="245"/>
      <c r="L28" s="245"/>
      <c r="M28" s="245"/>
      <c r="N28" s="245"/>
      <c r="O28" s="245"/>
      <c r="P28" s="245"/>
      <c r="Q28" s="245"/>
      <c r="R28" s="245"/>
      <c r="S28" s="245"/>
      <c r="T28" s="245"/>
      <c r="U28" s="245"/>
      <c r="V28" s="245"/>
      <c r="W28" s="246"/>
    </row>
    <row r="29" spans="2:23" ht="24.95" customHeight="1">
      <c r="B29" s="251"/>
      <c r="C29" s="252"/>
      <c r="D29" s="252"/>
      <c r="E29" s="252"/>
      <c r="F29" s="252"/>
      <c r="G29" s="252"/>
      <c r="H29" s="252"/>
      <c r="I29" s="252"/>
      <c r="J29" s="252"/>
      <c r="K29" s="252"/>
      <c r="L29" s="252"/>
      <c r="M29" s="252"/>
      <c r="N29" s="252"/>
      <c r="O29" s="252"/>
      <c r="P29" s="252"/>
      <c r="Q29" s="252"/>
      <c r="R29" s="252"/>
      <c r="S29" s="252"/>
      <c r="T29" s="252"/>
      <c r="U29" s="252"/>
      <c r="V29" s="252"/>
      <c r="W29" s="253"/>
    </row>
    <row r="30" spans="2:23" ht="24.95" customHeight="1">
      <c r="B30" s="251"/>
      <c r="C30" s="252"/>
      <c r="D30" s="252"/>
      <c r="E30" s="252"/>
      <c r="F30" s="252"/>
      <c r="G30" s="252"/>
      <c r="H30" s="252"/>
      <c r="I30" s="252"/>
      <c r="J30" s="252"/>
      <c r="K30" s="252"/>
      <c r="L30" s="252"/>
      <c r="M30" s="252"/>
      <c r="N30" s="252"/>
      <c r="O30" s="252"/>
      <c r="P30" s="252"/>
      <c r="Q30" s="252"/>
      <c r="R30" s="252"/>
      <c r="S30" s="252"/>
      <c r="T30" s="252"/>
      <c r="U30" s="252"/>
      <c r="V30" s="252"/>
      <c r="W30" s="253"/>
    </row>
    <row r="31" spans="2:23" ht="24.95" customHeight="1">
      <c r="B31" s="251"/>
      <c r="C31" s="252"/>
      <c r="D31" s="252"/>
      <c r="E31" s="252"/>
      <c r="F31" s="252"/>
      <c r="G31" s="252"/>
      <c r="H31" s="252"/>
      <c r="I31" s="252"/>
      <c r="J31" s="252"/>
      <c r="K31" s="252"/>
      <c r="L31" s="252"/>
      <c r="M31" s="252"/>
      <c r="N31" s="252"/>
      <c r="O31" s="252"/>
      <c r="P31" s="252"/>
      <c r="Q31" s="252"/>
      <c r="R31" s="252"/>
      <c r="S31" s="252"/>
      <c r="T31" s="252"/>
      <c r="U31" s="252"/>
      <c r="V31" s="252"/>
      <c r="W31" s="253"/>
    </row>
    <row r="32" spans="2:23" ht="24.95" customHeight="1">
      <c r="B32" s="251"/>
      <c r="C32" s="252"/>
      <c r="D32" s="252"/>
      <c r="E32" s="252"/>
      <c r="F32" s="252"/>
      <c r="G32" s="252"/>
      <c r="H32" s="252"/>
      <c r="I32" s="252"/>
      <c r="J32" s="252"/>
      <c r="K32" s="252"/>
      <c r="L32" s="252"/>
      <c r="M32" s="252"/>
      <c r="N32" s="252"/>
      <c r="O32" s="252"/>
      <c r="P32" s="252"/>
      <c r="Q32" s="252"/>
      <c r="R32" s="252"/>
      <c r="S32" s="252"/>
      <c r="T32" s="252"/>
      <c r="U32" s="252"/>
      <c r="V32" s="252"/>
      <c r="W32" s="253"/>
    </row>
    <row r="33" spans="2:23">
      <c r="B33" s="23"/>
      <c r="W33" s="24"/>
    </row>
    <row r="34" spans="2:23" ht="27" customHeight="1">
      <c r="B34" s="244" t="s">
        <v>172</v>
      </c>
      <c r="C34" s="245"/>
      <c r="D34" s="245"/>
      <c r="E34" s="245"/>
      <c r="F34" s="245"/>
      <c r="G34" s="245"/>
      <c r="H34" s="245"/>
      <c r="I34" s="245"/>
      <c r="J34" s="245"/>
      <c r="K34" s="245"/>
      <c r="L34" s="245"/>
      <c r="M34" s="245"/>
      <c r="N34" s="245"/>
      <c r="O34" s="245"/>
      <c r="P34" s="245"/>
      <c r="Q34" s="245"/>
      <c r="R34" s="245"/>
      <c r="S34" s="245"/>
      <c r="T34" s="245"/>
      <c r="U34" s="245"/>
      <c r="V34" s="245"/>
      <c r="W34" s="246"/>
    </row>
    <row r="35" spans="2:23" ht="20.100000000000001" customHeight="1">
      <c r="B35" s="251"/>
      <c r="C35" s="252"/>
      <c r="D35" s="252"/>
      <c r="E35" s="252"/>
      <c r="F35" s="252"/>
      <c r="G35" s="252"/>
      <c r="H35" s="252"/>
      <c r="I35" s="252"/>
      <c r="J35" s="252"/>
      <c r="K35" s="252"/>
      <c r="L35" s="252"/>
      <c r="M35" s="252"/>
      <c r="N35" s="252"/>
      <c r="O35" s="252"/>
      <c r="P35" s="252"/>
      <c r="Q35" s="252"/>
      <c r="R35" s="252"/>
      <c r="S35" s="252"/>
      <c r="T35" s="252"/>
      <c r="U35" s="252"/>
      <c r="V35" s="252"/>
      <c r="W35" s="253"/>
    </row>
    <row r="36" spans="2:23" ht="20.100000000000001" customHeight="1">
      <c r="B36" s="251"/>
      <c r="C36" s="252"/>
      <c r="D36" s="252"/>
      <c r="E36" s="252"/>
      <c r="F36" s="252"/>
      <c r="G36" s="252"/>
      <c r="H36" s="252"/>
      <c r="I36" s="252"/>
      <c r="J36" s="252"/>
      <c r="K36" s="252"/>
      <c r="L36" s="252"/>
      <c r="M36" s="252"/>
      <c r="N36" s="252"/>
      <c r="O36" s="252"/>
      <c r="P36" s="252"/>
      <c r="Q36" s="252"/>
      <c r="R36" s="252"/>
      <c r="S36" s="252"/>
      <c r="T36" s="252"/>
      <c r="U36" s="252"/>
      <c r="V36" s="252"/>
      <c r="W36" s="253"/>
    </row>
    <row r="37" spans="2:23" ht="20.100000000000001" customHeight="1">
      <c r="B37" s="251"/>
      <c r="C37" s="252"/>
      <c r="D37" s="252"/>
      <c r="E37" s="252"/>
      <c r="F37" s="252"/>
      <c r="G37" s="252"/>
      <c r="H37" s="252"/>
      <c r="I37" s="252"/>
      <c r="J37" s="252"/>
      <c r="K37" s="252"/>
      <c r="L37" s="252"/>
      <c r="M37" s="252"/>
      <c r="N37" s="252"/>
      <c r="O37" s="252"/>
      <c r="P37" s="252"/>
      <c r="Q37" s="252"/>
      <c r="R37" s="252"/>
      <c r="S37" s="252"/>
      <c r="T37" s="252"/>
      <c r="U37" s="252"/>
      <c r="V37" s="252"/>
      <c r="W37" s="253"/>
    </row>
    <row r="38" spans="2:23" ht="20.100000000000001" customHeight="1">
      <c r="B38" s="251"/>
      <c r="C38" s="252"/>
      <c r="D38" s="252"/>
      <c r="E38" s="252"/>
      <c r="F38" s="252"/>
      <c r="G38" s="252"/>
      <c r="H38" s="252"/>
      <c r="I38" s="252"/>
      <c r="J38" s="252"/>
      <c r="K38" s="252"/>
      <c r="L38" s="252"/>
      <c r="M38" s="252"/>
      <c r="N38" s="252"/>
      <c r="O38" s="252"/>
      <c r="P38" s="252"/>
      <c r="Q38" s="252"/>
      <c r="R38" s="252"/>
      <c r="S38" s="252"/>
      <c r="T38" s="252"/>
      <c r="U38" s="252"/>
      <c r="V38" s="252"/>
      <c r="W38" s="253"/>
    </row>
    <row r="39" spans="2:23" ht="14.25" thickBot="1">
      <c r="B39" s="25"/>
      <c r="C39" s="26"/>
      <c r="D39" s="26"/>
      <c r="E39" s="26"/>
      <c r="F39" s="26"/>
      <c r="G39" s="26"/>
      <c r="H39" s="26"/>
      <c r="I39" s="26"/>
      <c r="J39" s="26"/>
      <c r="K39" s="26"/>
      <c r="L39" s="26"/>
      <c r="M39" s="26"/>
      <c r="N39" s="26"/>
      <c r="O39" s="26"/>
      <c r="P39" s="26"/>
      <c r="Q39" s="26"/>
      <c r="R39" s="26"/>
      <c r="S39" s="26"/>
      <c r="T39" s="26"/>
      <c r="U39" s="26"/>
      <c r="V39" s="26"/>
      <c r="W39" s="27"/>
    </row>
    <row r="41" spans="2:23" ht="110.25" customHeight="1">
      <c r="B41" s="254" t="s">
        <v>175</v>
      </c>
      <c r="C41" s="254"/>
      <c r="D41" s="254"/>
      <c r="E41" s="254"/>
      <c r="F41" s="254"/>
      <c r="G41" s="254"/>
      <c r="H41" s="254"/>
      <c r="I41" s="254"/>
      <c r="J41" s="254"/>
      <c r="K41" s="254"/>
      <c r="L41" s="254"/>
      <c r="M41" s="254"/>
      <c r="N41" s="254"/>
      <c r="O41" s="254"/>
      <c r="P41" s="254"/>
      <c r="Q41" s="254"/>
      <c r="R41" s="254"/>
      <c r="S41" s="254"/>
      <c r="T41" s="254"/>
      <c r="U41" s="254"/>
      <c r="V41" s="254"/>
      <c r="W41" s="254"/>
    </row>
    <row r="42" spans="2:23" ht="80.25" customHeight="1"/>
  </sheetData>
  <mergeCells count="14">
    <mergeCell ref="B35:W38"/>
    <mergeCell ref="B41:W41"/>
    <mergeCell ref="B17:W20"/>
    <mergeCell ref="B22:W22"/>
    <mergeCell ref="B23:W26"/>
    <mergeCell ref="B28:W28"/>
    <mergeCell ref="B29:W32"/>
    <mergeCell ref="B34:W34"/>
    <mergeCell ref="B16:W16"/>
    <mergeCell ref="S1:W1"/>
    <mergeCell ref="B4:W4"/>
    <mergeCell ref="B5:W8"/>
    <mergeCell ref="B10:W10"/>
    <mergeCell ref="B11:W14"/>
  </mergeCells>
  <phoneticPr fontId="4"/>
  <pageMargins left="0.70866141732283472" right="0.70866141732283472" top="0.74803149606299213" bottom="0.74803149606299213" header="0.31496062992125984" footer="0.31496062992125984"/>
  <pageSetup paperSize="9" scale="85"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992FD-F197-4E99-BBE1-F79CC2BF4029}">
  <sheetPr>
    <tabColor theme="0"/>
    <pageSetUpPr fitToPage="1"/>
  </sheetPr>
  <dimension ref="A1:AT168"/>
  <sheetViews>
    <sheetView showGridLines="0" view="pageBreakPreview" topLeftCell="A25" zoomScale="80" zoomScaleNormal="100" zoomScaleSheetLayoutView="80" workbookViewId="0">
      <selection activeCell="B5" sqref="B5:W8"/>
    </sheetView>
  </sheetViews>
  <sheetFormatPr defaultColWidth="9" defaultRowHeight="13.5" outlineLevelRow="1"/>
  <cols>
    <col min="1" max="1" width="16.875" style="3" customWidth="1"/>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1:11" s="65" customFormat="1" ht="20.25" customHeight="1">
      <c r="B1" s="272" t="s">
        <v>378</v>
      </c>
      <c r="C1" s="272"/>
      <c r="D1" s="272"/>
      <c r="E1" s="75"/>
      <c r="F1" s="75"/>
      <c r="G1" s="273"/>
      <c r="H1" s="273"/>
      <c r="I1" s="273"/>
      <c r="J1" s="273"/>
      <c r="K1" s="273"/>
    </row>
    <row r="2" spans="1:11" s="65" customFormat="1" ht="20.25" customHeight="1">
      <c r="B2" s="272"/>
      <c r="C2" s="272"/>
      <c r="D2" s="272"/>
      <c r="E2" s="75"/>
      <c r="F2" s="75"/>
      <c r="G2" s="273"/>
      <c r="H2" s="273"/>
      <c r="I2" s="273"/>
      <c r="J2" s="273"/>
      <c r="K2" s="273"/>
    </row>
    <row r="3" spans="1:11" s="65" customFormat="1" ht="20.25" customHeight="1">
      <c r="E3" s="74"/>
      <c r="F3" s="74"/>
      <c r="G3" s="74"/>
      <c r="H3" s="74"/>
      <c r="I3" s="74"/>
    </row>
    <row r="4" spans="1:11" s="65" customFormat="1" ht="20.25" customHeight="1">
      <c r="E4" s="74"/>
      <c r="F4" s="74"/>
      <c r="G4" s="74"/>
      <c r="H4" s="74"/>
      <c r="I4" s="74"/>
    </row>
    <row r="5" spans="1:11" s="65" customFormat="1" ht="20.25" customHeight="1">
      <c r="E5" s="74"/>
      <c r="F5" s="74"/>
      <c r="G5" s="74"/>
      <c r="H5" s="74"/>
      <c r="I5" s="74"/>
    </row>
    <row r="6" spans="1:11" s="65" customFormat="1" ht="20.25" customHeight="1">
      <c r="E6" s="74"/>
      <c r="F6" s="74"/>
      <c r="G6" s="74"/>
      <c r="H6" s="74"/>
      <c r="I6" s="74"/>
    </row>
    <row r="7" spans="1:11" s="65" customFormat="1" ht="20.25" customHeight="1">
      <c r="E7" s="74"/>
      <c r="F7" s="74"/>
      <c r="G7" s="74"/>
      <c r="H7" s="74"/>
      <c r="I7" s="74"/>
    </row>
    <row r="8" spans="1:11" s="65" customFormat="1" ht="20.25" customHeight="1">
      <c r="E8" s="74"/>
      <c r="F8" s="74"/>
      <c r="G8" s="74"/>
      <c r="H8" s="74"/>
      <c r="I8" s="74"/>
    </row>
    <row r="9" spans="1:11" s="65" customFormat="1" ht="20.25" customHeight="1">
      <c r="E9" s="74"/>
      <c r="F9" s="74"/>
      <c r="G9" s="74"/>
      <c r="H9" s="74"/>
      <c r="I9" s="74"/>
    </row>
    <row r="11" spans="1:11" ht="12.75" customHeight="1">
      <c r="B11" s="110"/>
      <c r="C11" s="111"/>
      <c r="D11" s="111"/>
      <c r="E11" s="111"/>
      <c r="F11" s="111"/>
      <c r="G11" s="111"/>
      <c r="H11" s="111"/>
      <c r="I11" s="111"/>
      <c r="J11" s="111"/>
    </row>
    <row r="12" spans="1:11">
      <c r="A12" s="63">
        <v>8</v>
      </c>
    </row>
    <row r="13" spans="1:11" ht="18.75">
      <c r="A13" s="62" t="s">
        <v>281</v>
      </c>
      <c r="B13" s="110" t="str">
        <f>TEXT("令和"&amp;A12&amp;"年度（第"&amp;A12+57&amp;"回）農林水産祭参加表彰行事農林水産大臣賞選賞審査報告書補完資料",1)</f>
        <v>令和8年度（第65回）農林水産祭参加表彰行事農林水産大臣賞選賞審査報告書補完資料</v>
      </c>
      <c r="C13" s="111"/>
      <c r="D13" s="111"/>
      <c r="E13" s="111"/>
      <c r="F13" s="111"/>
      <c r="G13" s="111"/>
      <c r="H13" s="111"/>
      <c r="I13" s="111"/>
      <c r="J13" s="111"/>
    </row>
    <row r="15" spans="1:11" ht="20.100000000000001" customHeight="1">
      <c r="B15" s="4"/>
      <c r="C15" s="4"/>
      <c r="D15" s="4"/>
      <c r="E15" s="4"/>
      <c r="F15" s="4"/>
      <c r="G15" s="4"/>
      <c r="H15" s="4"/>
      <c r="I15" s="39" t="s">
        <v>377</v>
      </c>
      <c r="J15" s="112"/>
      <c r="K15" s="113"/>
    </row>
    <row r="16" spans="1:11" ht="20.100000000000001" customHeight="1">
      <c r="B16" s="5"/>
      <c r="I16" s="39" t="s">
        <v>376</v>
      </c>
      <c r="J16" s="114"/>
      <c r="K16" s="115"/>
    </row>
    <row r="17" spans="2:31" ht="18.75">
      <c r="B17" s="16" t="s">
        <v>375</v>
      </c>
      <c r="J17" s="7"/>
      <c r="K17" s="7"/>
    </row>
    <row r="18" spans="2:31" ht="20.100000000000001" customHeight="1">
      <c r="B18" s="60" t="s">
        <v>374</v>
      </c>
      <c r="C18" s="15" t="s">
        <v>373</v>
      </c>
      <c r="H18" s="8"/>
      <c r="I18" s="116"/>
      <c r="J18" s="116"/>
      <c r="K18" s="116"/>
    </row>
    <row r="19" spans="2:31">
      <c r="H19" s="8"/>
    </row>
    <row r="20" spans="2:31" ht="20.100000000000001" customHeight="1">
      <c r="B20" s="60" t="s">
        <v>372</v>
      </c>
      <c r="C20" s="29" t="s">
        <v>371</v>
      </c>
      <c r="D20" s="30" t="s">
        <v>370</v>
      </c>
      <c r="E20" s="30" t="s">
        <v>369</v>
      </c>
      <c r="F20" s="31" t="s">
        <v>161</v>
      </c>
      <c r="H20" s="8"/>
      <c r="I20" s="120"/>
      <c r="J20" s="120"/>
    </row>
    <row r="21" spans="2:31">
      <c r="B21" s="17"/>
      <c r="C21" s="17"/>
      <c r="D21" s="17"/>
      <c r="J21" s="8"/>
      <c r="Q21" s="8"/>
      <c r="X21" s="8"/>
      <c r="AE21" s="8"/>
    </row>
    <row r="22" spans="2:31" ht="20.100000000000001" customHeight="1">
      <c r="B22" s="103" t="s">
        <v>164</v>
      </c>
      <c r="C22" s="104"/>
      <c r="D22" s="39" t="s">
        <v>165</v>
      </c>
      <c r="E22" s="3" t="s">
        <v>239</v>
      </c>
      <c r="F22" s="18"/>
      <c r="G22" s="18"/>
      <c r="I22" s="8"/>
      <c r="P22" s="8"/>
      <c r="W22" s="8"/>
    </row>
    <row r="23" spans="2:31" ht="20.100000000000001" customHeight="1">
      <c r="C23" s="43"/>
      <c r="E23" s="43" t="s">
        <v>269</v>
      </c>
      <c r="I23" s="56"/>
      <c r="J23" s="56"/>
      <c r="K23" s="57"/>
      <c r="L23" s="57"/>
      <c r="M23" s="18"/>
      <c r="N23" s="18"/>
      <c r="O23" s="18"/>
      <c r="P23" s="56"/>
      <c r="Q23" s="18"/>
      <c r="V23" s="8"/>
      <c r="AC23" s="8"/>
    </row>
    <row r="24" spans="2:31">
      <c r="C24" s="8"/>
      <c r="D24" s="8"/>
      <c r="E24" s="8"/>
      <c r="F24" s="8"/>
      <c r="H24" s="8"/>
    </row>
    <row r="25" spans="2:31" ht="30" customHeight="1">
      <c r="B25" s="61" t="s">
        <v>368</v>
      </c>
      <c r="C25" s="121"/>
      <c r="D25" s="122"/>
      <c r="E25" s="122"/>
      <c r="F25" s="122"/>
      <c r="G25" s="123"/>
      <c r="H25" s="123"/>
      <c r="I25" s="123"/>
      <c r="J25" s="123"/>
      <c r="K25" s="124"/>
    </row>
    <row r="26" spans="2:31" ht="14.25">
      <c r="B26" s="32"/>
      <c r="H26" s="8"/>
    </row>
    <row r="27" spans="2:31" ht="40.35" customHeight="1">
      <c r="B27" s="60" t="s">
        <v>367</v>
      </c>
      <c r="C27" s="121"/>
      <c r="D27" s="122"/>
      <c r="E27" s="122"/>
      <c r="F27" s="122"/>
      <c r="G27" s="123"/>
      <c r="H27" s="123"/>
      <c r="I27" s="123"/>
      <c r="J27" s="123"/>
      <c r="K27" s="124"/>
    </row>
    <row r="28" spans="2:31" ht="14.25" thickBot="1">
      <c r="B28" s="9"/>
    </row>
    <row r="29" spans="2:31" s="65" customFormat="1" ht="45" customHeight="1" thickTop="1">
      <c r="B29" s="260" t="s">
        <v>285</v>
      </c>
      <c r="C29" s="262" t="s" ph="1">
        <v>366</v>
      </c>
      <c r="D29" s="262" ph="1"/>
      <c r="E29" s="262" ph="1"/>
      <c r="F29" s="262" ph="1"/>
      <c r="G29" s="262" ph="1"/>
      <c r="H29" s="255" t="s">
        <v>227</v>
      </c>
      <c r="I29" s="257" t="s">
        <v>286</v>
      </c>
    </row>
    <row r="30" spans="2:31" s="65" customFormat="1" ht="45" customHeight="1" thickBot="1">
      <c r="B30" s="261"/>
      <c r="C30" s="259" t="s" ph="1">
        <v>365</v>
      </c>
      <c r="D30" s="259" ph="1"/>
      <c r="E30" s="259" ph="1"/>
      <c r="F30" s="259" ph="1"/>
      <c r="G30" s="259" ph="1"/>
      <c r="H30" s="256"/>
      <c r="I30" s="258"/>
    </row>
    <row r="31" spans="2:31" ht="14.25" thickTop="1">
      <c r="B31" s="3" t="s">
        <v>364</v>
      </c>
    </row>
    <row r="32" spans="2:31">
      <c r="B32" s="3" t="s">
        <v>363</v>
      </c>
    </row>
    <row r="34" spans="2:11" ht="20.100000000000001" customHeight="1">
      <c r="B34" s="39" t="s">
        <v>362</v>
      </c>
      <c r="C34" s="6"/>
      <c r="D34" s="10" t="s">
        <v>361</v>
      </c>
      <c r="E34" s="95"/>
      <c r="F34" s="96"/>
      <c r="G34" s="96"/>
      <c r="H34" s="96"/>
      <c r="I34" s="96"/>
      <c r="J34" s="96"/>
      <c r="K34" s="97"/>
    </row>
    <row r="35" spans="2:11" ht="14.25">
      <c r="B35" s="32"/>
      <c r="C35" s="33"/>
      <c r="D35" s="34"/>
      <c r="E35" s="33"/>
      <c r="F35" s="33"/>
      <c r="G35" s="32"/>
      <c r="H35" s="32"/>
      <c r="I35" s="32"/>
      <c r="J35" s="32"/>
    </row>
    <row r="36" spans="2:11" ht="20.100000000000001" customHeight="1">
      <c r="B36" s="126" t="s">
        <v>226</v>
      </c>
      <c r="C36" s="39" t="s">
        <v>177</v>
      </c>
      <c r="D36" s="39" t="s">
        <v>176</v>
      </c>
      <c r="E36" s="8"/>
      <c r="F36" s="8"/>
    </row>
    <row r="37" spans="2:11" ht="20.100000000000001" customHeight="1">
      <c r="B37" s="92"/>
      <c r="C37" s="39" t="s">
        <v>289</v>
      </c>
      <c r="D37" s="39" t="s">
        <v>289</v>
      </c>
      <c r="E37" s="43" t="s">
        <v>280</v>
      </c>
      <c r="F37" s="8"/>
    </row>
    <row r="38" spans="2:11" ht="14.25" thickBot="1">
      <c r="B38" s="73"/>
      <c r="C38" s="72"/>
      <c r="D38" s="72"/>
      <c r="E38" s="71"/>
      <c r="F38" s="71"/>
    </row>
    <row r="39" spans="2:11" ht="20.100000000000001" customHeight="1" thickTop="1">
      <c r="B39" s="70" t="str">
        <f>IF(D37="〇","設立年月日","生年月日")</f>
        <v>生年月日</v>
      </c>
      <c r="C39" s="263" t="s">
        <v>360</v>
      </c>
      <c r="D39" s="263"/>
      <c r="E39" s="264" t="str">
        <f>IF(D37="〇","設立年数","年齢")</f>
        <v>年齢</v>
      </c>
      <c r="F39" s="264"/>
      <c r="G39" s="265" t="s">
        <v>359</v>
      </c>
      <c r="H39" s="266"/>
      <c r="I39" s="69"/>
    </row>
    <row r="40" spans="2:11" ht="20.100000000000001" customHeight="1" thickBot="1">
      <c r="B40" s="68" t="str">
        <f>IF(D37="〇","代表者の生年月日","生年月日（配偶者）")</f>
        <v>生年月日（配偶者）</v>
      </c>
      <c r="C40" s="267" t="s">
        <v>358</v>
      </c>
      <c r="D40" s="268"/>
      <c r="E40" s="269" t="str">
        <f>IF(D37="〇","代表者年齢","年齢（配偶者）")</f>
        <v>年齢（配偶者）</v>
      </c>
      <c r="F40" s="269"/>
      <c r="G40" s="270" t="s">
        <v>357</v>
      </c>
      <c r="H40" s="271"/>
      <c r="I40" s="67" t="str">
        <f>IF(D37="〇","","←夫婦連名の場合に入力")</f>
        <v>←夫婦連名の場合に入力</v>
      </c>
    </row>
    <row r="41" spans="2:11" ht="14.25" thickTop="1">
      <c r="B41" s="66" t="str">
        <f>TEXT("※年齢・設立年数は、令和"&amp;A12&amp;"年7月1日時点の値を記入してください。",1)</f>
        <v>※年齢・設立年数は、令和8年7月1日時点の値を記入してください。</v>
      </c>
      <c r="C41" s="44"/>
      <c r="D41" s="44"/>
    </row>
    <row r="43" spans="2:11" ht="20.100000000000001" hidden="1" customHeight="1" outlineLevel="1">
      <c r="B43" s="10" t="s">
        <v>356</v>
      </c>
      <c r="C43" s="117" t="s">
        <v>355</v>
      </c>
      <c r="D43" s="118"/>
      <c r="E43" s="118"/>
      <c r="F43" s="118"/>
      <c r="G43" s="118"/>
      <c r="H43" s="118"/>
      <c r="I43" s="119"/>
      <c r="J43" s="3" t="s">
        <v>354</v>
      </c>
    </row>
    <row r="44" spans="2:11" hidden="1" outlineLevel="1"/>
    <row r="45" spans="2:11" ht="20.100000000000001" hidden="1" customHeight="1" outlineLevel="1">
      <c r="B45" s="6" t="s">
        <v>353</v>
      </c>
      <c r="C45" s="40"/>
      <c r="D45" s="101" t="str">
        <f>IF(D37="〇","後継者の現役職","後継者の受賞者との続柄")</f>
        <v>後継者の受賞者との続柄</v>
      </c>
      <c r="E45" s="102"/>
      <c r="F45" s="39"/>
      <c r="G45" s="47" t="s">
        <v>352</v>
      </c>
      <c r="H45" s="39"/>
      <c r="I45" s="39" t="s">
        <v>351</v>
      </c>
      <c r="J45" s="39"/>
      <c r="K45" s="8"/>
    </row>
    <row r="46" spans="2:11" hidden="1" outlineLevel="1">
      <c r="B46" s="3" t="s">
        <v>253</v>
      </c>
      <c r="C46" s="8"/>
      <c r="D46" s="8"/>
      <c r="E46" s="8"/>
      <c r="F46" s="8"/>
      <c r="G46" s="8"/>
      <c r="H46" s="8"/>
      <c r="I46" s="8"/>
      <c r="J46" s="8"/>
    </row>
    <row r="47" spans="2:11" hidden="1" outlineLevel="1">
      <c r="B47" s="3" t="s">
        <v>254</v>
      </c>
      <c r="C47" s="8"/>
      <c r="D47" s="8"/>
      <c r="E47" s="8"/>
      <c r="F47" s="8"/>
      <c r="G47" s="8"/>
      <c r="H47" s="8"/>
      <c r="I47" s="8"/>
      <c r="J47" s="8"/>
    </row>
    <row r="48" spans="2:11" hidden="1" outlineLevel="1">
      <c r="C48" s="8"/>
      <c r="D48" s="8"/>
      <c r="E48" s="8"/>
      <c r="F48" s="8"/>
      <c r="G48" s="8"/>
      <c r="H48" s="8"/>
      <c r="I48" s="8"/>
      <c r="J48" s="8"/>
    </row>
    <row r="49" spans="2:11" ht="20.100000000000001" hidden="1" customHeight="1" outlineLevel="1">
      <c r="B49" s="39" t="s">
        <v>350</v>
      </c>
      <c r="C49" s="39"/>
      <c r="D49" s="46"/>
      <c r="F49" s="8"/>
      <c r="G49" s="8"/>
      <c r="H49" s="8"/>
      <c r="I49" s="8"/>
      <c r="J49" s="8"/>
      <c r="K49" s="8"/>
    </row>
    <row r="50" spans="2:11" hidden="1" outlineLevel="1"/>
    <row r="51" spans="2:11" ht="20.100000000000001" hidden="1" customHeight="1" outlineLevel="1">
      <c r="B51" s="127" t="s">
        <v>349</v>
      </c>
      <c r="C51" s="41" t="s">
        <v>348</v>
      </c>
      <c r="D51" s="40"/>
      <c r="E51" s="39" t="s">
        <v>347</v>
      </c>
      <c r="F51" s="108" t="s">
        <v>346</v>
      </c>
      <c r="G51" s="109"/>
    </row>
    <row r="52" spans="2:11" ht="20.100000000000001" hidden="1" customHeight="1" outlineLevel="1">
      <c r="B52" s="128"/>
      <c r="C52" s="39" t="s">
        <v>345</v>
      </c>
      <c r="D52" s="40"/>
      <c r="E52" s="47" t="s">
        <v>344</v>
      </c>
      <c r="F52" s="108" t="s">
        <v>343</v>
      </c>
      <c r="G52" s="109"/>
    </row>
    <row r="53" spans="2:11" hidden="1" outlineLevel="1">
      <c r="B53" s="3" t="s">
        <v>255</v>
      </c>
    </row>
    <row r="54" spans="2:11" hidden="1" outlineLevel="1"/>
    <row r="55" spans="2:11" hidden="1" outlineLevel="1">
      <c r="B55" s="12" t="e">
        <f>TEXT("１．受賞者の概況（令和"&amp;#REF!-1&amp;"年度）",1)</f>
        <v>#REF!</v>
      </c>
    </row>
    <row r="56" spans="2:11" hidden="1" outlineLevel="1">
      <c r="B56" s="3" t="s">
        <v>342</v>
      </c>
      <c r="J56" s="13"/>
      <c r="K56" s="13"/>
    </row>
    <row r="57" spans="2:11" hidden="1" outlineLevel="1">
      <c r="B57" s="92" t="str">
        <f>IF(D37="〇","①：構成員数（非従事者を含む）","①：家族人数（非従事者を含む）")</f>
        <v>①：家族人数（非従事者を含む）</v>
      </c>
      <c r="C57" s="93"/>
      <c r="D57" s="92" t="s">
        <v>240</v>
      </c>
      <c r="E57" s="93"/>
      <c r="F57" s="103" t="s">
        <v>241</v>
      </c>
      <c r="G57" s="104"/>
      <c r="H57" s="107" t="s">
        <v>242</v>
      </c>
      <c r="I57" s="93"/>
      <c r="J57" s="103" t="s">
        <v>243</v>
      </c>
      <c r="K57" s="104"/>
    </row>
    <row r="58" spans="2:11" ht="20.100000000000001" hidden="1" customHeight="1" outlineLevel="1">
      <c r="B58" s="94" t="s">
        <v>179</v>
      </c>
      <c r="C58" s="94"/>
      <c r="D58" s="94" t="s">
        <v>179</v>
      </c>
      <c r="E58" s="94"/>
      <c r="F58" s="105" t="s">
        <v>179</v>
      </c>
      <c r="G58" s="106"/>
      <c r="H58" s="94" t="s">
        <v>179</v>
      </c>
      <c r="I58" s="94"/>
      <c r="J58" s="94" t="s">
        <v>180</v>
      </c>
      <c r="K58" s="94"/>
    </row>
    <row r="59" spans="2:11" hidden="1" outlineLevel="1">
      <c r="B59" s="43" t="s">
        <v>256</v>
      </c>
      <c r="C59" s="13"/>
      <c r="D59" s="13"/>
      <c r="E59" s="13"/>
      <c r="F59" s="13"/>
      <c r="G59" s="13"/>
      <c r="H59" s="13"/>
      <c r="I59" s="13"/>
      <c r="J59" s="13"/>
      <c r="K59" s="13"/>
    </row>
    <row r="60" spans="2:11" hidden="1" outlineLevel="1"/>
    <row r="61" spans="2:11" hidden="1" outlineLevel="1">
      <c r="B61" s="3" t="s">
        <v>341</v>
      </c>
      <c r="J61" s="13"/>
      <c r="K61" s="13" t="s">
        <v>181</v>
      </c>
    </row>
    <row r="62" spans="2:11" hidden="1" outlineLevel="1">
      <c r="B62" s="39" t="str">
        <f>IF(D37="〇","①：代表","①：本人")</f>
        <v>①：本人</v>
      </c>
      <c r="C62" s="39" t="str">
        <f>IF(D37="〇","","②：家族")</f>
        <v>②：家族</v>
      </c>
      <c r="D62" s="92" t="str">
        <f>IF(D37="〇","②：正規雇用職員","")</f>
        <v/>
      </c>
      <c r="E62" s="92"/>
      <c r="F62" s="103" t="str">
        <f>IF(D37="〇","③：臨時雇用職員","")</f>
        <v/>
      </c>
      <c r="G62" s="104"/>
      <c r="H62" s="92" t="str">
        <f>IF(D37="〇","④：合計（①+②+③）","③：合計（①+②）")</f>
        <v>③：合計（①+②）</v>
      </c>
      <c r="I62" s="92"/>
      <c r="J62" s="37" t="str">
        <f>IF(D37="〇","④のうち男性","③のうち男性")</f>
        <v>③のうち男性</v>
      </c>
      <c r="K62" s="37" t="str">
        <f>IF(D37="〇","④のうち女性","③のうち女性")</f>
        <v>③のうち女性</v>
      </c>
    </row>
    <row r="63" spans="2:11" ht="20.100000000000001" hidden="1" customHeight="1" outlineLevel="1">
      <c r="B63" s="42"/>
      <c r="C63" s="42"/>
      <c r="D63" s="94"/>
      <c r="E63" s="94"/>
      <c r="F63" s="105"/>
      <c r="G63" s="106"/>
      <c r="H63" s="155"/>
      <c r="I63" s="155"/>
      <c r="J63" s="6"/>
      <c r="K63" s="6"/>
    </row>
    <row r="64" spans="2:11" hidden="1" outlineLevel="1"/>
    <row r="65" spans="2:11" hidden="1" outlineLevel="1">
      <c r="B65" s="3" t="s">
        <v>340</v>
      </c>
      <c r="I65" s="13"/>
      <c r="K65" s="13" t="s">
        <v>339</v>
      </c>
    </row>
    <row r="66" spans="2:11" ht="20.100000000000001" hidden="1" customHeight="1" outlineLevel="1">
      <c r="B66" s="37"/>
      <c r="C66" s="37" t="s">
        <v>193</v>
      </c>
      <c r="D66" s="37" t="s">
        <v>338</v>
      </c>
      <c r="E66" s="134" t="s">
        <v>336</v>
      </c>
      <c r="F66" s="135"/>
      <c r="G66" s="134" t="s">
        <v>337</v>
      </c>
      <c r="H66" s="135"/>
      <c r="I66" s="134" t="s">
        <v>336</v>
      </c>
      <c r="J66" s="135"/>
      <c r="K66" s="39" t="s">
        <v>182</v>
      </c>
    </row>
    <row r="67" spans="2:11" ht="20.100000000000001" hidden="1" customHeight="1" outlineLevel="1">
      <c r="B67" s="37" t="s">
        <v>185</v>
      </c>
      <c r="C67" s="37"/>
      <c r="D67" s="37"/>
      <c r="E67" s="134"/>
      <c r="F67" s="135"/>
      <c r="G67" s="134"/>
      <c r="H67" s="135"/>
      <c r="I67" s="134"/>
      <c r="J67" s="135"/>
      <c r="K67" s="39"/>
    </row>
    <row r="68" spans="2:11" ht="20.100000000000001" hidden="1" customHeight="1" outlineLevel="1">
      <c r="B68" s="37" t="s">
        <v>186</v>
      </c>
      <c r="C68" s="37"/>
      <c r="D68" s="37"/>
      <c r="E68" s="134"/>
      <c r="F68" s="135"/>
      <c r="G68" s="134"/>
      <c r="H68" s="135"/>
      <c r="I68" s="134"/>
      <c r="J68" s="135"/>
      <c r="K68" s="39"/>
    </row>
    <row r="69" spans="2:11" ht="20.100000000000001" hidden="1" customHeight="1" outlineLevel="1" thickBot="1">
      <c r="B69" s="38" t="s">
        <v>187</v>
      </c>
      <c r="C69" s="35"/>
      <c r="D69" s="35"/>
      <c r="E69" s="136"/>
      <c r="F69" s="137"/>
      <c r="G69" s="136"/>
      <c r="H69" s="137"/>
      <c r="I69" s="136"/>
      <c r="J69" s="137"/>
      <c r="K69" s="35"/>
    </row>
    <row r="70" spans="2:11" ht="20.100000000000001" hidden="1" customHeight="1" outlineLevel="1" thickTop="1">
      <c r="B70" s="36" t="s">
        <v>182</v>
      </c>
      <c r="C70" s="11"/>
      <c r="D70" s="11"/>
      <c r="E70" s="128"/>
      <c r="F70" s="128"/>
      <c r="G70" s="128"/>
      <c r="H70" s="128"/>
      <c r="I70" s="128"/>
      <c r="J70" s="128"/>
      <c r="K70" s="11"/>
    </row>
    <row r="71" spans="2:11" hidden="1" outlineLevel="1">
      <c r="B71" s="43" t="s">
        <v>245</v>
      </c>
      <c r="E71" s="8"/>
      <c r="F71" s="8"/>
      <c r="G71" s="8"/>
      <c r="H71" s="8"/>
      <c r="I71" s="8"/>
      <c r="J71" s="8"/>
    </row>
    <row r="72" spans="2:11" hidden="1" outlineLevel="1">
      <c r="B72" s="43" t="s">
        <v>246</v>
      </c>
      <c r="E72" s="8"/>
      <c r="F72" s="8"/>
      <c r="G72" s="8"/>
      <c r="H72" s="8"/>
      <c r="I72" s="8"/>
      <c r="J72" s="8"/>
    </row>
    <row r="73" spans="2:11" hidden="1" outlineLevel="1"/>
    <row r="74" spans="2:11" hidden="1" outlineLevel="1">
      <c r="B74" s="3" t="s">
        <v>335</v>
      </c>
      <c r="K74" s="13" t="s">
        <v>334</v>
      </c>
    </row>
    <row r="75" spans="2:11" ht="20.100000000000001" hidden="1" customHeight="1" outlineLevel="1">
      <c r="B75" s="39" t="s">
        <v>333</v>
      </c>
      <c r="C75" s="6"/>
      <c r="D75" s="6"/>
      <c r="E75" s="6"/>
      <c r="F75" s="6"/>
      <c r="G75" s="6"/>
      <c r="H75" s="6"/>
      <c r="I75" s="6"/>
      <c r="J75" s="39" t="s">
        <v>332</v>
      </c>
      <c r="K75" s="39" t="s">
        <v>182</v>
      </c>
    </row>
    <row r="76" spans="2:11" ht="20.100000000000001" hidden="1" customHeight="1" outlineLevel="1">
      <c r="B76" s="39" t="s">
        <v>331</v>
      </c>
      <c r="C76" s="6"/>
      <c r="D76" s="6"/>
      <c r="E76" s="6"/>
      <c r="F76" s="6"/>
      <c r="G76" s="6"/>
      <c r="H76" s="6"/>
      <c r="I76" s="6"/>
      <c r="J76" s="14"/>
      <c r="K76" s="6"/>
    </row>
    <row r="77" spans="2:11" ht="20.100000000000001" hidden="1" customHeight="1" outlineLevel="1">
      <c r="B77" s="39" t="s">
        <v>330</v>
      </c>
      <c r="C77" s="6"/>
      <c r="D77" s="6"/>
      <c r="E77" s="6"/>
      <c r="F77" s="6"/>
      <c r="G77" s="6"/>
      <c r="H77" s="6"/>
      <c r="I77" s="6"/>
      <c r="J77" s="14"/>
      <c r="K77" s="6"/>
    </row>
    <row r="78" spans="2:11" ht="20.100000000000001" hidden="1" customHeight="1" outlineLevel="1">
      <c r="B78" s="39" t="s">
        <v>329</v>
      </c>
      <c r="C78" s="6"/>
      <c r="D78" s="6"/>
      <c r="E78" s="6"/>
      <c r="F78" s="6"/>
      <c r="G78" s="6"/>
      <c r="H78" s="6"/>
      <c r="I78" s="6"/>
      <c r="J78" s="6"/>
      <c r="K78" s="6"/>
    </row>
    <row r="79" spans="2:11" hidden="1" outlineLevel="1">
      <c r="B79" s="3" t="s">
        <v>247</v>
      </c>
    </row>
    <row r="80" spans="2:11" hidden="1" outlineLevel="1">
      <c r="B80" s="3" t="s">
        <v>257</v>
      </c>
    </row>
    <row r="81" spans="2:11" hidden="1" outlineLevel="1"/>
    <row r="82" spans="2:11" hidden="1" outlineLevel="1">
      <c r="B82" s="3" t="s">
        <v>328</v>
      </c>
    </row>
    <row r="83" spans="2:11" ht="20.100000000000001" hidden="1" customHeight="1" outlineLevel="1">
      <c r="B83" s="103" t="s">
        <v>327</v>
      </c>
      <c r="C83" s="139"/>
      <c r="D83" s="139"/>
      <c r="E83" s="139"/>
      <c r="F83" s="104"/>
      <c r="G83" s="103" t="s">
        <v>326</v>
      </c>
      <c r="H83" s="139"/>
      <c r="I83" s="139"/>
      <c r="J83" s="139"/>
      <c r="K83" s="104"/>
    </row>
    <row r="84" spans="2:11" ht="20.100000000000001" hidden="1" customHeight="1" outlineLevel="1">
      <c r="B84" s="39" t="s">
        <v>323</v>
      </c>
      <c r="C84" s="39" t="s">
        <v>325</v>
      </c>
      <c r="D84" s="39" t="s">
        <v>324</v>
      </c>
      <c r="E84" s="37" t="s">
        <v>320</v>
      </c>
      <c r="F84" s="37" t="s">
        <v>319</v>
      </c>
      <c r="G84" s="39" t="s">
        <v>323</v>
      </c>
      <c r="H84" s="39" t="s">
        <v>322</v>
      </c>
      <c r="I84" s="39" t="s">
        <v>321</v>
      </c>
      <c r="J84" s="37" t="s">
        <v>320</v>
      </c>
      <c r="K84" s="37" t="s">
        <v>319</v>
      </c>
    </row>
    <row r="85" spans="2:11" ht="20.100000000000001" hidden="1" customHeight="1" outlineLevel="1">
      <c r="B85" s="6"/>
      <c r="C85" s="6"/>
      <c r="D85" s="6"/>
      <c r="E85" s="40"/>
      <c r="F85" s="6"/>
      <c r="G85" s="6"/>
      <c r="H85" s="6"/>
      <c r="I85" s="6"/>
      <c r="J85" s="40"/>
      <c r="K85" s="6"/>
    </row>
    <row r="86" spans="2:11" ht="20.100000000000001" hidden="1" customHeight="1" outlineLevel="1">
      <c r="B86" s="6"/>
      <c r="C86" s="6"/>
      <c r="D86" s="6"/>
      <c r="E86" s="40"/>
      <c r="F86" s="6"/>
      <c r="G86" s="6"/>
      <c r="H86" s="6"/>
      <c r="I86" s="6"/>
      <c r="J86" s="40"/>
      <c r="K86" s="6"/>
    </row>
    <row r="87" spans="2:11" ht="20.100000000000001" hidden="1" customHeight="1" outlineLevel="1">
      <c r="B87" s="6"/>
      <c r="C87" s="6"/>
      <c r="D87" s="6"/>
      <c r="E87" s="40"/>
      <c r="F87" s="6"/>
      <c r="G87" s="6"/>
      <c r="H87" s="6"/>
      <c r="I87" s="6"/>
      <c r="J87" s="40"/>
      <c r="K87" s="6"/>
    </row>
    <row r="88" spans="2:11" ht="20.100000000000001" hidden="1" customHeight="1" outlineLevel="1">
      <c r="B88" s="6"/>
      <c r="C88" s="6"/>
      <c r="D88" s="6"/>
      <c r="E88" s="40"/>
      <c r="F88" s="6"/>
      <c r="G88" s="6"/>
      <c r="H88" s="6"/>
      <c r="I88" s="6"/>
      <c r="J88" s="40"/>
      <c r="K88" s="6"/>
    </row>
    <row r="89" spans="2:11" ht="20.100000000000001" hidden="1" customHeight="1" outlineLevel="1">
      <c r="B89" s="6"/>
      <c r="C89" s="6"/>
      <c r="D89" s="6"/>
      <c r="E89" s="40"/>
      <c r="F89" s="6"/>
      <c r="G89" s="6"/>
      <c r="H89" s="6"/>
      <c r="I89" s="6"/>
      <c r="J89" s="40"/>
      <c r="K89" s="6"/>
    </row>
    <row r="90" spans="2:11" hidden="1" outlineLevel="1">
      <c r="B90" s="3" t="s">
        <v>318</v>
      </c>
    </row>
    <row r="91" spans="2:11" hidden="1" outlineLevel="1"/>
    <row r="92" spans="2:11" ht="12.6" hidden="1" customHeight="1" outlineLevel="1">
      <c r="B92" s="3" t="s">
        <v>317</v>
      </c>
    </row>
    <row r="93" spans="2:11" ht="12.6" hidden="1" customHeight="1" outlineLevel="1">
      <c r="B93" s="18" t="s">
        <v>249</v>
      </c>
    </row>
    <row r="94" spans="2:11" ht="12.6" hidden="1" customHeight="1" outlineLevel="1"/>
    <row r="95" spans="2:11" hidden="1" outlineLevel="1">
      <c r="B95" s="3" t="s">
        <v>316</v>
      </c>
    </row>
    <row r="96" spans="2:11" hidden="1" outlineLevel="1">
      <c r="B96" s="274"/>
      <c r="C96" s="275"/>
      <c r="D96" s="275"/>
      <c r="E96" s="275"/>
      <c r="F96" s="275"/>
      <c r="G96" s="275"/>
      <c r="H96" s="275"/>
      <c r="I96" s="275"/>
      <c r="J96" s="275"/>
      <c r="K96" s="276"/>
    </row>
    <row r="97" spans="2:11" hidden="1" outlineLevel="1">
      <c r="B97" s="277"/>
      <c r="C97" s="278"/>
      <c r="D97" s="278"/>
      <c r="E97" s="278"/>
      <c r="F97" s="278"/>
      <c r="G97" s="278"/>
      <c r="H97" s="278"/>
      <c r="I97" s="278"/>
      <c r="J97" s="278"/>
      <c r="K97" s="279"/>
    </row>
    <row r="98" spans="2:11" hidden="1" outlineLevel="1">
      <c r="B98" s="277"/>
      <c r="C98" s="278"/>
      <c r="D98" s="278"/>
      <c r="E98" s="278"/>
      <c r="F98" s="278"/>
      <c r="G98" s="278"/>
      <c r="H98" s="278"/>
      <c r="I98" s="278"/>
      <c r="J98" s="278"/>
      <c r="K98" s="279"/>
    </row>
    <row r="99" spans="2:11" hidden="1" outlineLevel="1">
      <c r="B99" s="277"/>
      <c r="C99" s="278"/>
      <c r="D99" s="278"/>
      <c r="E99" s="278"/>
      <c r="F99" s="278"/>
      <c r="G99" s="278"/>
      <c r="H99" s="278"/>
      <c r="I99" s="278"/>
      <c r="J99" s="278"/>
      <c r="K99" s="279"/>
    </row>
    <row r="100" spans="2:11" hidden="1" outlineLevel="1">
      <c r="B100" s="277"/>
      <c r="C100" s="278"/>
      <c r="D100" s="278"/>
      <c r="E100" s="278"/>
      <c r="F100" s="278"/>
      <c r="G100" s="278"/>
      <c r="H100" s="278"/>
      <c r="I100" s="278"/>
      <c r="J100" s="278"/>
      <c r="K100" s="279"/>
    </row>
    <row r="101" spans="2:11" hidden="1" outlineLevel="1">
      <c r="B101" s="277"/>
      <c r="C101" s="278"/>
      <c r="D101" s="278"/>
      <c r="E101" s="278"/>
      <c r="F101" s="278"/>
      <c r="G101" s="278"/>
      <c r="H101" s="278"/>
      <c r="I101" s="278"/>
      <c r="J101" s="278"/>
      <c r="K101" s="279"/>
    </row>
    <row r="102" spans="2:11" hidden="1" outlineLevel="1">
      <c r="B102" s="280"/>
      <c r="C102" s="149"/>
      <c r="D102" s="149"/>
      <c r="E102" s="149"/>
      <c r="F102" s="149"/>
      <c r="G102" s="149"/>
      <c r="H102" s="149"/>
      <c r="I102" s="149"/>
      <c r="J102" s="149"/>
      <c r="K102" s="281"/>
    </row>
    <row r="103" spans="2:11" hidden="1" outlineLevel="1"/>
    <row r="104" spans="2:11" hidden="1" outlineLevel="1">
      <c r="B104" s="3" t="s">
        <v>315</v>
      </c>
    </row>
    <row r="105" spans="2:11" hidden="1" outlineLevel="1">
      <c r="B105" s="274"/>
      <c r="C105" s="275"/>
      <c r="D105" s="275"/>
      <c r="E105" s="275"/>
      <c r="F105" s="275"/>
      <c r="G105" s="275"/>
      <c r="H105" s="275"/>
      <c r="I105" s="275"/>
      <c r="J105" s="275"/>
      <c r="K105" s="276"/>
    </row>
    <row r="106" spans="2:11" hidden="1" outlineLevel="1">
      <c r="B106" s="277"/>
      <c r="C106" s="278"/>
      <c r="D106" s="278"/>
      <c r="E106" s="278"/>
      <c r="F106" s="278"/>
      <c r="G106" s="278"/>
      <c r="H106" s="278"/>
      <c r="I106" s="278"/>
      <c r="J106" s="278"/>
      <c r="K106" s="279"/>
    </row>
    <row r="107" spans="2:11" hidden="1" outlineLevel="1">
      <c r="B107" s="277"/>
      <c r="C107" s="278"/>
      <c r="D107" s="278"/>
      <c r="E107" s="278"/>
      <c r="F107" s="278"/>
      <c r="G107" s="278"/>
      <c r="H107" s="278"/>
      <c r="I107" s="278"/>
      <c r="J107" s="278"/>
      <c r="K107" s="279"/>
    </row>
    <row r="108" spans="2:11" hidden="1" outlineLevel="1">
      <c r="B108" s="277"/>
      <c r="C108" s="278"/>
      <c r="D108" s="278"/>
      <c r="E108" s="278"/>
      <c r="F108" s="278"/>
      <c r="G108" s="278"/>
      <c r="H108" s="278"/>
      <c r="I108" s="278"/>
      <c r="J108" s="278"/>
      <c r="K108" s="279"/>
    </row>
    <row r="109" spans="2:11" hidden="1" outlineLevel="1">
      <c r="B109" s="277"/>
      <c r="C109" s="278"/>
      <c r="D109" s="278"/>
      <c r="E109" s="278"/>
      <c r="F109" s="278"/>
      <c r="G109" s="278"/>
      <c r="H109" s="278"/>
      <c r="I109" s="278"/>
      <c r="J109" s="278"/>
      <c r="K109" s="279"/>
    </row>
    <row r="110" spans="2:11" hidden="1" outlineLevel="1">
      <c r="B110" s="277"/>
      <c r="C110" s="278"/>
      <c r="D110" s="278"/>
      <c r="E110" s="278"/>
      <c r="F110" s="278"/>
      <c r="G110" s="278"/>
      <c r="H110" s="278"/>
      <c r="I110" s="278"/>
      <c r="J110" s="278"/>
      <c r="K110" s="279"/>
    </row>
    <row r="111" spans="2:11" hidden="1" outlineLevel="1">
      <c r="B111" s="280"/>
      <c r="C111" s="149"/>
      <c r="D111" s="149"/>
      <c r="E111" s="149"/>
      <c r="F111" s="149"/>
      <c r="G111" s="149"/>
      <c r="H111" s="149"/>
      <c r="I111" s="149"/>
      <c r="J111" s="149"/>
      <c r="K111" s="281"/>
    </row>
    <row r="112" spans="2:11" hidden="1" outlineLevel="1"/>
    <row r="113" spans="2:11" hidden="1" outlineLevel="1">
      <c r="B113" s="3" t="s">
        <v>314</v>
      </c>
    </row>
    <row r="114" spans="2:11" hidden="1" outlineLevel="1">
      <c r="B114" s="274"/>
      <c r="C114" s="275"/>
      <c r="D114" s="275"/>
      <c r="E114" s="275"/>
      <c r="F114" s="275"/>
      <c r="G114" s="275"/>
      <c r="H114" s="275"/>
      <c r="I114" s="275"/>
      <c r="J114" s="275"/>
      <c r="K114" s="276"/>
    </row>
    <row r="115" spans="2:11" hidden="1" outlineLevel="1">
      <c r="B115" s="277"/>
      <c r="C115" s="278"/>
      <c r="D115" s="278"/>
      <c r="E115" s="278"/>
      <c r="F115" s="278"/>
      <c r="G115" s="278"/>
      <c r="H115" s="278"/>
      <c r="I115" s="278"/>
      <c r="J115" s="278"/>
      <c r="K115" s="279"/>
    </row>
    <row r="116" spans="2:11" hidden="1" outlineLevel="1">
      <c r="B116" s="277"/>
      <c r="C116" s="278"/>
      <c r="D116" s="278"/>
      <c r="E116" s="278"/>
      <c r="F116" s="278"/>
      <c r="G116" s="278"/>
      <c r="H116" s="278"/>
      <c r="I116" s="278"/>
      <c r="J116" s="278"/>
      <c r="K116" s="279"/>
    </row>
    <row r="117" spans="2:11" hidden="1" outlineLevel="1">
      <c r="B117" s="277"/>
      <c r="C117" s="278"/>
      <c r="D117" s="278"/>
      <c r="E117" s="278"/>
      <c r="F117" s="278"/>
      <c r="G117" s="278"/>
      <c r="H117" s="278"/>
      <c r="I117" s="278"/>
      <c r="J117" s="278"/>
      <c r="K117" s="279"/>
    </row>
    <row r="118" spans="2:11" hidden="1" outlineLevel="1">
      <c r="B118" s="277"/>
      <c r="C118" s="278"/>
      <c r="D118" s="278"/>
      <c r="E118" s="278"/>
      <c r="F118" s="278"/>
      <c r="G118" s="278"/>
      <c r="H118" s="278"/>
      <c r="I118" s="278"/>
      <c r="J118" s="278"/>
      <c r="K118" s="279"/>
    </row>
    <row r="119" spans="2:11" hidden="1" outlineLevel="1">
      <c r="B119" s="277"/>
      <c r="C119" s="278"/>
      <c r="D119" s="278"/>
      <c r="E119" s="278"/>
      <c r="F119" s="278"/>
      <c r="G119" s="278"/>
      <c r="H119" s="278"/>
      <c r="I119" s="278"/>
      <c r="J119" s="278"/>
      <c r="K119" s="279"/>
    </row>
    <row r="120" spans="2:11" hidden="1" outlineLevel="1">
      <c r="B120" s="280"/>
      <c r="C120" s="149"/>
      <c r="D120" s="149"/>
      <c r="E120" s="149"/>
      <c r="F120" s="149"/>
      <c r="G120" s="149"/>
      <c r="H120" s="149"/>
      <c r="I120" s="149"/>
      <c r="J120" s="149"/>
      <c r="K120" s="281"/>
    </row>
    <row r="121" spans="2:11" hidden="1" outlineLevel="1"/>
    <row r="122" spans="2:11" hidden="1" outlineLevel="1">
      <c r="B122" s="3" t="s">
        <v>313</v>
      </c>
    </row>
    <row r="123" spans="2:11" hidden="1" outlineLevel="1">
      <c r="B123" s="274"/>
      <c r="C123" s="275"/>
      <c r="D123" s="275"/>
      <c r="E123" s="275"/>
      <c r="F123" s="275"/>
      <c r="G123" s="275"/>
      <c r="H123" s="275"/>
      <c r="I123" s="275"/>
      <c r="J123" s="275"/>
      <c r="K123" s="276"/>
    </row>
    <row r="124" spans="2:11" hidden="1" outlineLevel="1">
      <c r="B124" s="277"/>
      <c r="C124" s="278"/>
      <c r="D124" s="278"/>
      <c r="E124" s="278"/>
      <c r="F124" s="278"/>
      <c r="G124" s="278"/>
      <c r="H124" s="278"/>
      <c r="I124" s="278"/>
      <c r="J124" s="278"/>
      <c r="K124" s="279"/>
    </row>
    <row r="125" spans="2:11" hidden="1" outlineLevel="1">
      <c r="B125" s="277"/>
      <c r="C125" s="278"/>
      <c r="D125" s="278"/>
      <c r="E125" s="278"/>
      <c r="F125" s="278"/>
      <c r="G125" s="278"/>
      <c r="H125" s="278"/>
      <c r="I125" s="278"/>
      <c r="J125" s="278"/>
      <c r="K125" s="279"/>
    </row>
    <row r="126" spans="2:11" hidden="1" outlineLevel="1">
      <c r="B126" s="277"/>
      <c r="C126" s="278"/>
      <c r="D126" s="278"/>
      <c r="E126" s="278"/>
      <c r="F126" s="278"/>
      <c r="G126" s="278"/>
      <c r="H126" s="278"/>
      <c r="I126" s="278"/>
      <c r="J126" s="278"/>
      <c r="K126" s="279"/>
    </row>
    <row r="127" spans="2:11" hidden="1" outlineLevel="1">
      <c r="B127" s="277"/>
      <c r="C127" s="278"/>
      <c r="D127" s="278"/>
      <c r="E127" s="278"/>
      <c r="F127" s="278"/>
      <c r="G127" s="278"/>
      <c r="H127" s="278"/>
      <c r="I127" s="278"/>
      <c r="J127" s="278"/>
      <c r="K127" s="279"/>
    </row>
    <row r="128" spans="2:11" hidden="1" outlineLevel="1">
      <c r="B128" s="277"/>
      <c r="C128" s="278"/>
      <c r="D128" s="278"/>
      <c r="E128" s="278"/>
      <c r="F128" s="278"/>
      <c r="G128" s="278"/>
      <c r="H128" s="278"/>
      <c r="I128" s="278"/>
      <c r="J128" s="278"/>
      <c r="K128" s="279"/>
    </row>
    <row r="129" spans="2:46" hidden="1" outlineLevel="1">
      <c r="B129" s="280"/>
      <c r="C129" s="149"/>
      <c r="D129" s="149"/>
      <c r="E129" s="149"/>
      <c r="F129" s="149"/>
      <c r="G129" s="149"/>
      <c r="H129" s="149"/>
      <c r="I129" s="149"/>
      <c r="J129" s="149"/>
      <c r="K129" s="281"/>
    </row>
    <row r="130" spans="2:46" ht="29.25" customHeight="1" collapsed="1"/>
    <row r="131" spans="2:46" ht="14.25" thickBot="1">
      <c r="B131" s="278" t="s">
        <v>312</v>
      </c>
      <c r="C131" s="282"/>
      <c r="D131" s="282"/>
      <c r="E131" s="282"/>
      <c r="F131" s="282"/>
      <c r="G131" s="282"/>
      <c r="H131" s="282"/>
      <c r="I131" s="282"/>
      <c r="J131" s="282"/>
    </row>
    <row r="132" spans="2:46" ht="14.25" thickTop="1">
      <c r="B132" s="283" t="s">
        <v>311</v>
      </c>
      <c r="C132" s="284"/>
      <c r="D132" s="284"/>
      <c r="E132" s="284"/>
      <c r="F132" s="284"/>
      <c r="G132" s="284"/>
      <c r="H132" s="284"/>
      <c r="I132" s="284"/>
      <c r="J132" s="284"/>
      <c r="K132" s="285"/>
    </row>
    <row r="133" spans="2:46">
      <c r="B133" s="286"/>
      <c r="C133" s="287"/>
      <c r="D133" s="287"/>
      <c r="E133" s="287"/>
      <c r="F133" s="287"/>
      <c r="G133" s="287"/>
      <c r="H133" s="287"/>
      <c r="I133" s="287"/>
      <c r="J133" s="287"/>
      <c r="K133" s="288"/>
    </row>
    <row r="134" spans="2:46">
      <c r="B134" s="286"/>
      <c r="C134" s="287"/>
      <c r="D134" s="287"/>
      <c r="E134" s="287"/>
      <c r="F134" s="287"/>
      <c r="G134" s="287"/>
      <c r="H134" s="287"/>
      <c r="I134" s="287"/>
      <c r="J134" s="287"/>
      <c r="K134" s="288"/>
    </row>
    <row r="135" spans="2:46">
      <c r="B135" s="286"/>
      <c r="C135" s="287"/>
      <c r="D135" s="287"/>
      <c r="E135" s="287"/>
      <c r="F135" s="287"/>
      <c r="G135" s="287"/>
      <c r="H135" s="287"/>
      <c r="I135" s="287"/>
      <c r="J135" s="287"/>
      <c r="K135" s="288"/>
    </row>
    <row r="136" spans="2:46">
      <c r="B136" s="286"/>
      <c r="C136" s="287"/>
      <c r="D136" s="287"/>
      <c r="E136" s="287"/>
      <c r="F136" s="287"/>
      <c r="G136" s="287"/>
      <c r="H136" s="287"/>
      <c r="I136" s="287"/>
      <c r="J136" s="287"/>
      <c r="K136" s="288"/>
    </row>
    <row r="137" spans="2:46">
      <c r="B137" s="286"/>
      <c r="C137" s="287"/>
      <c r="D137" s="287"/>
      <c r="E137" s="287"/>
      <c r="F137" s="287"/>
      <c r="G137" s="287"/>
      <c r="H137" s="287"/>
      <c r="I137" s="287"/>
      <c r="J137" s="287"/>
      <c r="K137" s="288"/>
    </row>
    <row r="138" spans="2:46" ht="14.25" thickBot="1">
      <c r="B138" s="289"/>
      <c r="C138" s="290"/>
      <c r="D138" s="290"/>
      <c r="E138" s="290"/>
      <c r="F138" s="290"/>
      <c r="G138" s="290"/>
      <c r="H138" s="290"/>
      <c r="I138" s="290"/>
      <c r="J138" s="290"/>
      <c r="K138" s="291"/>
    </row>
    <row r="139" spans="2:46" ht="14.25" thickTop="1">
      <c r="B139" s="3" t="s">
        <v>250</v>
      </c>
    </row>
    <row r="141" spans="2:46" hidden="1" outlineLevel="1">
      <c r="B141" s="3" t="s">
        <v>310</v>
      </c>
    </row>
    <row r="142" spans="2:46" hidden="1" outlineLevel="1">
      <c r="B142" s="274"/>
      <c r="C142" s="275"/>
      <c r="D142" s="275"/>
      <c r="E142" s="275"/>
      <c r="F142" s="275"/>
      <c r="G142" s="275"/>
      <c r="H142" s="275"/>
      <c r="I142" s="275"/>
      <c r="J142" s="275"/>
      <c r="K142" s="276"/>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row>
    <row r="143" spans="2:46" hidden="1" outlineLevel="1">
      <c r="B143" s="277"/>
      <c r="C143" s="278"/>
      <c r="D143" s="278"/>
      <c r="E143" s="278"/>
      <c r="F143" s="278"/>
      <c r="G143" s="278"/>
      <c r="H143" s="278"/>
      <c r="I143" s="278"/>
      <c r="J143" s="278"/>
      <c r="K143" s="279"/>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row>
    <row r="144" spans="2:46" hidden="1" outlineLevel="1">
      <c r="B144" s="277"/>
      <c r="C144" s="278"/>
      <c r="D144" s="278"/>
      <c r="E144" s="278"/>
      <c r="F144" s="278"/>
      <c r="G144" s="278"/>
      <c r="H144" s="278"/>
      <c r="I144" s="278"/>
      <c r="J144" s="278"/>
      <c r="K144" s="279"/>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row>
    <row r="145" spans="2:46" hidden="1" outlineLevel="1">
      <c r="B145" s="277"/>
      <c r="C145" s="278"/>
      <c r="D145" s="278"/>
      <c r="E145" s="278"/>
      <c r="F145" s="278"/>
      <c r="G145" s="278"/>
      <c r="H145" s="278"/>
      <c r="I145" s="278"/>
      <c r="J145" s="278"/>
      <c r="K145" s="279"/>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row>
    <row r="146" spans="2:46" hidden="1" outlineLevel="1">
      <c r="B146" s="277"/>
      <c r="C146" s="278"/>
      <c r="D146" s="278"/>
      <c r="E146" s="278"/>
      <c r="F146" s="278"/>
      <c r="G146" s="278"/>
      <c r="H146" s="278"/>
      <c r="I146" s="278"/>
      <c r="J146" s="278"/>
      <c r="K146" s="279"/>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row>
    <row r="147" spans="2:46" hidden="1" outlineLevel="1">
      <c r="B147" s="277"/>
      <c r="C147" s="278"/>
      <c r="D147" s="278"/>
      <c r="E147" s="278"/>
      <c r="F147" s="278"/>
      <c r="G147" s="278"/>
      <c r="H147" s="278"/>
      <c r="I147" s="278"/>
      <c r="J147" s="278"/>
      <c r="K147" s="279"/>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row>
    <row r="148" spans="2:46" hidden="1" outlineLevel="1">
      <c r="B148" s="280"/>
      <c r="C148" s="149"/>
      <c r="D148" s="149"/>
      <c r="E148" s="149"/>
      <c r="F148" s="149"/>
      <c r="G148" s="149"/>
      <c r="H148" s="149"/>
      <c r="I148" s="149"/>
      <c r="J148" s="149"/>
      <c r="K148" s="281"/>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row>
    <row r="149" spans="2:46" s="45" customFormat="1" hidden="1" outlineLevel="1"/>
    <row r="150" spans="2:46" hidden="1" outlineLevel="1">
      <c r="B150" s="3" t="s">
        <v>309</v>
      </c>
    </row>
    <row r="151" spans="2:46" ht="20.100000000000001" hidden="1" customHeight="1" outlineLevel="1">
      <c r="B151" s="39" t="s">
        <v>308</v>
      </c>
      <c r="C151" s="92" t="s">
        <v>307</v>
      </c>
      <c r="D151" s="92"/>
      <c r="E151" s="92"/>
      <c r="F151" s="92" t="s">
        <v>306</v>
      </c>
      <c r="G151" s="92"/>
      <c r="H151" s="92"/>
      <c r="I151" s="92"/>
      <c r="J151" s="92" t="s">
        <v>305</v>
      </c>
      <c r="K151" s="92"/>
    </row>
    <row r="152" spans="2:46" ht="20.100000000000001" hidden="1" customHeight="1" outlineLevel="1">
      <c r="B152" s="39"/>
      <c r="C152" s="92"/>
      <c r="D152" s="92"/>
      <c r="E152" s="92"/>
      <c r="F152" s="98"/>
      <c r="G152" s="98"/>
      <c r="H152" s="98"/>
      <c r="I152" s="98"/>
      <c r="J152" s="93"/>
      <c r="K152" s="93"/>
    </row>
    <row r="153" spans="2:46" ht="20.100000000000001" hidden="1" customHeight="1" outlineLevel="1">
      <c r="B153" s="39"/>
      <c r="C153" s="92"/>
      <c r="D153" s="92"/>
      <c r="E153" s="92"/>
      <c r="F153" s="98"/>
      <c r="G153" s="98"/>
      <c r="H153" s="98"/>
      <c r="I153" s="98"/>
      <c r="J153" s="93"/>
      <c r="K153" s="93"/>
    </row>
    <row r="154" spans="2:46" hidden="1" outlineLevel="1">
      <c r="B154" s="3" t="s">
        <v>304</v>
      </c>
    </row>
    <row r="155" spans="2:46" hidden="1" outlineLevel="1">
      <c r="B155" s="3" t="s">
        <v>252</v>
      </c>
    </row>
    <row r="156" spans="2:46" hidden="1" outlineLevel="1"/>
    <row r="157" spans="2:46" hidden="1" outlineLevel="1">
      <c r="B157" s="138" t="s">
        <v>303</v>
      </c>
      <c r="C157" s="120"/>
      <c r="D157" s="120"/>
      <c r="E157" s="120"/>
    </row>
    <row r="158" spans="2:46" ht="20.100000000000001" hidden="1" customHeight="1" outlineLevel="1">
      <c r="B158" s="39" t="s">
        <v>300</v>
      </c>
      <c r="C158" s="117" t="s">
        <v>302</v>
      </c>
      <c r="D158" s="118"/>
      <c r="E158" s="118"/>
      <c r="F158" s="119"/>
    </row>
    <row r="159" spans="2:46" ht="20.100000000000001" hidden="1" customHeight="1" outlineLevel="1">
      <c r="B159" s="39" t="s">
        <v>298</v>
      </c>
      <c r="C159" s="103"/>
      <c r="D159" s="139"/>
      <c r="E159" s="139"/>
      <c r="F159" s="104"/>
    </row>
    <row r="160" spans="2:46" ht="20.100000000000001" hidden="1" customHeight="1" outlineLevel="1">
      <c r="B160" s="39" t="s">
        <v>297</v>
      </c>
      <c r="C160" s="103"/>
      <c r="D160" s="104"/>
      <c r="E160" s="36" t="s">
        <v>296</v>
      </c>
      <c r="F160" s="11"/>
    </row>
    <row r="161" spans="2:6" ht="20.100000000000001" hidden="1" customHeight="1" outlineLevel="1">
      <c r="B161" s="39" t="s">
        <v>295</v>
      </c>
      <c r="C161" s="131"/>
      <c r="D161" s="132"/>
      <c r="E161" s="132"/>
      <c r="F161" s="133"/>
    </row>
    <row r="162" spans="2:6" ht="10.5" hidden="1" customHeight="1" outlineLevel="1">
      <c r="B162" s="8"/>
      <c r="C162" s="43"/>
      <c r="D162" s="43"/>
      <c r="E162" s="43"/>
      <c r="F162" s="43"/>
    </row>
    <row r="163" spans="2:6" hidden="1" outlineLevel="1">
      <c r="B163" s="138" t="s">
        <v>301</v>
      </c>
      <c r="C163" s="120"/>
      <c r="D163" s="120"/>
      <c r="E163" s="120"/>
    </row>
    <row r="164" spans="2:6" ht="20.100000000000001" hidden="1" customHeight="1" outlineLevel="1">
      <c r="B164" s="39" t="s">
        <v>300</v>
      </c>
      <c r="C164" s="117" t="s">
        <v>299</v>
      </c>
      <c r="D164" s="118"/>
      <c r="E164" s="118"/>
      <c r="F164" s="119"/>
    </row>
    <row r="165" spans="2:6" ht="20.100000000000001" hidden="1" customHeight="1" outlineLevel="1">
      <c r="B165" s="39" t="s">
        <v>298</v>
      </c>
      <c r="C165" s="103"/>
      <c r="D165" s="139"/>
      <c r="E165" s="139"/>
      <c r="F165" s="104"/>
    </row>
    <row r="166" spans="2:6" ht="20.100000000000001" hidden="1" customHeight="1" outlineLevel="1">
      <c r="B166" s="39" t="s">
        <v>297</v>
      </c>
      <c r="C166" s="103"/>
      <c r="D166" s="104"/>
      <c r="E166" s="36" t="s">
        <v>296</v>
      </c>
      <c r="F166" s="11"/>
    </row>
    <row r="167" spans="2:6" ht="20.100000000000001" hidden="1" customHeight="1" outlineLevel="1">
      <c r="B167" s="39" t="s">
        <v>295</v>
      </c>
      <c r="C167" s="131"/>
      <c r="D167" s="132"/>
      <c r="E167" s="132"/>
      <c r="F167" s="133"/>
    </row>
    <row r="168" spans="2:6" collapsed="1"/>
  </sheetData>
  <mergeCells count="88">
    <mergeCell ref="B96:K102"/>
    <mergeCell ref="J153:K153"/>
    <mergeCell ref="B163:E163"/>
    <mergeCell ref="C151:E151"/>
    <mergeCell ref="B105:K111"/>
    <mergeCell ref="F152:I152"/>
    <mergeCell ref="J152:K152"/>
    <mergeCell ref="B131:J131"/>
    <mergeCell ref="B132:K138"/>
    <mergeCell ref="B114:K120"/>
    <mergeCell ref="B123:K129"/>
    <mergeCell ref="J151:K151"/>
    <mergeCell ref="B142:K148"/>
    <mergeCell ref="B1:D2"/>
    <mergeCell ref="G68:H68"/>
    <mergeCell ref="I68:J68"/>
    <mergeCell ref="E69:F69"/>
    <mergeCell ref="G69:H69"/>
    <mergeCell ref="I69:J69"/>
    <mergeCell ref="G1:K2"/>
    <mergeCell ref="E68:F68"/>
    <mergeCell ref="J57:K57"/>
    <mergeCell ref="D62:E62"/>
    <mergeCell ref="F62:G62"/>
    <mergeCell ref="H62:I62"/>
    <mergeCell ref="D63:E63"/>
    <mergeCell ref="E66:F66"/>
    <mergeCell ref="G66:H66"/>
    <mergeCell ref="I66:J66"/>
    <mergeCell ref="C166:D166"/>
    <mergeCell ref="C167:F167"/>
    <mergeCell ref="C164:F164"/>
    <mergeCell ref="C165:F165"/>
    <mergeCell ref="F151:I151"/>
    <mergeCell ref="C152:E152"/>
    <mergeCell ref="B157:E157"/>
    <mergeCell ref="C158:F158"/>
    <mergeCell ref="C159:F159"/>
    <mergeCell ref="C160:D160"/>
    <mergeCell ref="C161:F161"/>
    <mergeCell ref="C153:E153"/>
    <mergeCell ref="F153:I153"/>
    <mergeCell ref="B83:F83"/>
    <mergeCell ref="G83:K83"/>
    <mergeCell ref="D58:E58"/>
    <mergeCell ref="F58:G58"/>
    <mergeCell ref="H58:I58"/>
    <mergeCell ref="J58:K58"/>
    <mergeCell ref="E67:F67"/>
    <mergeCell ref="G67:H67"/>
    <mergeCell ref="I67:J67"/>
    <mergeCell ref="E70:F70"/>
    <mergeCell ref="G70:H70"/>
    <mergeCell ref="I70:J70"/>
    <mergeCell ref="F63:G63"/>
    <mergeCell ref="H63:I63"/>
    <mergeCell ref="B58:C58"/>
    <mergeCell ref="B57:C57"/>
    <mergeCell ref="D57:E57"/>
    <mergeCell ref="F57:G57"/>
    <mergeCell ref="H57:I57"/>
    <mergeCell ref="B36:B37"/>
    <mergeCell ref="C39:D39"/>
    <mergeCell ref="E39:F39"/>
    <mergeCell ref="G39:H39"/>
    <mergeCell ref="C43:I43"/>
    <mergeCell ref="C40:D40"/>
    <mergeCell ref="E40:F40"/>
    <mergeCell ref="G40:H40"/>
    <mergeCell ref="D45:E45"/>
    <mergeCell ref="B51:B52"/>
    <mergeCell ref="F51:G51"/>
    <mergeCell ref="F52:G52"/>
    <mergeCell ref="C25:K25"/>
    <mergeCell ref="C27:K27"/>
    <mergeCell ref="E34:K34"/>
    <mergeCell ref="B22:C22"/>
    <mergeCell ref="B11:J11"/>
    <mergeCell ref="J15:K15"/>
    <mergeCell ref="J16:K16"/>
    <mergeCell ref="I18:K18"/>
    <mergeCell ref="I20:J20"/>
    <mergeCell ref="B13:J13"/>
    <mergeCell ref="H29:H30"/>
    <mergeCell ref="I29:I30"/>
    <mergeCell ref="C30:G30"/>
    <mergeCell ref="B29:B30"/>
    <mergeCell ref="C29:G29"/>
  </mergeCells>
  <phoneticPr fontId="27"/>
  <dataValidations disablePrompts="1" count="4">
    <dataValidation type="list" allowBlank="1" showInputMessage="1" showErrorMessage="1" sqref="E85:E89" xr:uid="{1B12B82C-CF44-48F2-8B4F-847E7E8CA300}">
      <formula1>"自己所有,借入,共同所有"</formula1>
    </dataValidation>
    <dataValidation type="list" allowBlank="1" showInputMessage="1" showErrorMessage="1" sqref="K45 C45:C49 D51:D52" xr:uid="{22C1E094-9BA6-4FD6-8254-45EAD7F923A7}">
      <formula1>"有,無"</formula1>
    </dataValidation>
    <dataValidation type="list" allowBlank="1" showInputMessage="1" showErrorMessage="1" sqref="G46:G48 I49 J45" xr:uid="{B0DD5E2C-BCFF-4E13-804E-8CF8B7496CD7}">
      <formula1>"済,未"</formula1>
    </dataValidation>
    <dataValidation type="list" allowBlank="1" showInputMessage="1" showErrorMessage="1" sqref="C37:D37" xr:uid="{005D612C-46DF-44DC-A383-13BAB424863B}">
      <formula1>"　,〇"</formula1>
    </dataValidation>
  </dataValidations>
  <printOptions horizontalCentered="1"/>
  <pageMargins left="0.39370078740157483" right="0.39370078740157483" top="0.39370078740157483" bottom="0.39370078740157483" header="0.31496062992125984" footer="0.31496062992125984"/>
  <pageSetup paperSize="9" scale="72" orientation="portrait" r:id="rId1"/>
  <rowBreaks count="1" manualBreakCount="1">
    <brk id="80"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A7088-905E-49C2-9AFF-35855E87C0C5}">
  <sheetPr>
    <tabColor theme="0"/>
  </sheetPr>
  <dimension ref="B1:K98"/>
  <sheetViews>
    <sheetView view="pageBreakPreview" topLeftCell="A41" zoomScale="80" zoomScaleNormal="100" zoomScaleSheetLayoutView="80" workbookViewId="0">
      <selection activeCell="B5" sqref="B5:W8"/>
    </sheetView>
  </sheetViews>
  <sheetFormatPr defaultColWidth="9" defaultRowHeight="13.5"/>
  <cols>
    <col min="1" max="1" width="9" style="3"/>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2:11" ht="13.5" customHeight="1">
      <c r="B1" s="272" t="s">
        <v>393</v>
      </c>
      <c r="C1" s="272"/>
      <c r="G1" s="307" t="s">
        <v>392</v>
      </c>
      <c r="H1" s="308"/>
      <c r="I1" s="308"/>
      <c r="J1" s="308"/>
      <c r="K1" s="309"/>
    </row>
    <row r="2" spans="2:11" ht="14.25" customHeight="1" thickBot="1">
      <c r="B2" s="272"/>
      <c r="C2" s="272"/>
      <c r="G2" s="310"/>
      <c r="H2" s="311"/>
      <c r="I2" s="311"/>
      <c r="J2" s="311"/>
      <c r="K2" s="312"/>
    </row>
    <row r="3" spans="2:11" ht="14.25" customHeight="1">
      <c r="B3" s="3" t="s">
        <v>391</v>
      </c>
      <c r="C3" s="3" t="s">
        <v>390</v>
      </c>
      <c r="G3"/>
      <c r="H3"/>
      <c r="I3"/>
      <c r="J3"/>
      <c r="K3"/>
    </row>
    <row r="4" spans="2:11" ht="14.25" customHeight="1">
      <c r="B4" s="3" t="s">
        <v>389</v>
      </c>
      <c r="G4"/>
      <c r="H4"/>
      <c r="I4"/>
      <c r="J4"/>
      <c r="K4"/>
    </row>
    <row r="5" spans="2:11" ht="14.25" customHeight="1">
      <c r="G5"/>
      <c r="H5"/>
      <c r="I5"/>
      <c r="J5"/>
      <c r="K5"/>
    </row>
    <row r="6" spans="2:11" ht="20.100000000000001" customHeight="1">
      <c r="B6" s="3" t="s">
        <v>388</v>
      </c>
    </row>
    <row r="7" spans="2:11" ht="20.100000000000001" customHeight="1">
      <c r="B7" s="3" t="s">
        <v>316</v>
      </c>
    </row>
    <row r="8" spans="2:11" ht="20.100000000000001" customHeight="1">
      <c r="B8" s="292" t="s">
        <v>387</v>
      </c>
      <c r="C8" s="293"/>
      <c r="D8" s="293"/>
      <c r="E8" s="293"/>
      <c r="F8" s="293"/>
      <c r="G8" s="293"/>
      <c r="H8" s="293"/>
      <c r="I8" s="293"/>
      <c r="J8" s="293"/>
      <c r="K8" s="294"/>
    </row>
    <row r="9" spans="2:11" ht="20.100000000000001" customHeight="1">
      <c r="B9" s="295"/>
      <c r="C9" s="296"/>
      <c r="D9" s="296"/>
      <c r="E9" s="296"/>
      <c r="F9" s="296"/>
      <c r="G9" s="296"/>
      <c r="H9" s="296"/>
      <c r="I9" s="296"/>
      <c r="J9" s="296"/>
      <c r="K9" s="297"/>
    </row>
    <row r="10" spans="2:11" ht="20.100000000000001" customHeight="1">
      <c r="B10" s="298"/>
      <c r="C10" s="299"/>
      <c r="D10" s="299"/>
      <c r="E10" s="299"/>
      <c r="F10" s="299"/>
      <c r="G10" s="299"/>
      <c r="H10" s="299"/>
      <c r="I10" s="299"/>
      <c r="J10" s="299"/>
      <c r="K10" s="300"/>
    </row>
    <row r="11" spans="2:11" ht="30" customHeight="1">
      <c r="B11" s="77"/>
      <c r="C11" s="77"/>
      <c r="D11" s="77"/>
      <c r="E11" s="77"/>
      <c r="F11" s="77"/>
      <c r="G11" s="77"/>
      <c r="H11" s="77"/>
      <c r="I11" s="77"/>
      <c r="J11" s="77"/>
      <c r="K11" s="77"/>
    </row>
    <row r="12" spans="2:11" ht="20.100000000000001" customHeight="1">
      <c r="B12" s="3" t="s">
        <v>315</v>
      </c>
    </row>
    <row r="13" spans="2:11" ht="20.100000000000001" customHeight="1">
      <c r="B13" s="292" t="s">
        <v>386</v>
      </c>
      <c r="C13" s="293"/>
      <c r="D13" s="293"/>
      <c r="E13" s="293"/>
      <c r="F13" s="293"/>
      <c r="G13" s="293"/>
      <c r="H13" s="293"/>
      <c r="I13" s="293"/>
      <c r="J13" s="293"/>
      <c r="K13" s="294"/>
    </row>
    <row r="14" spans="2:11" ht="20.100000000000001" customHeight="1">
      <c r="B14" s="295"/>
      <c r="C14" s="296"/>
      <c r="D14" s="296"/>
      <c r="E14" s="296"/>
      <c r="F14" s="296"/>
      <c r="G14" s="296"/>
      <c r="H14" s="296"/>
      <c r="I14" s="296"/>
      <c r="J14" s="296"/>
      <c r="K14" s="297"/>
    </row>
    <row r="15" spans="2:11" ht="20.100000000000001" customHeight="1">
      <c r="B15" s="295"/>
      <c r="C15" s="296"/>
      <c r="D15" s="296"/>
      <c r="E15" s="296"/>
      <c r="F15" s="296"/>
      <c r="G15" s="296"/>
      <c r="H15" s="296"/>
      <c r="I15" s="296"/>
      <c r="J15" s="296"/>
      <c r="K15" s="297"/>
    </row>
    <row r="16" spans="2:11" ht="20.100000000000001" customHeight="1">
      <c r="B16" s="295"/>
      <c r="C16" s="296"/>
      <c r="D16" s="296"/>
      <c r="E16" s="296"/>
      <c r="F16" s="296"/>
      <c r="G16" s="296"/>
      <c r="H16" s="296"/>
      <c r="I16" s="296"/>
      <c r="J16" s="296"/>
      <c r="K16" s="297"/>
    </row>
    <row r="17" spans="2:11" ht="20.100000000000001" customHeight="1">
      <c r="B17" s="295"/>
      <c r="C17" s="296"/>
      <c r="D17" s="296"/>
      <c r="E17" s="296"/>
      <c r="F17" s="296"/>
      <c r="G17" s="296"/>
      <c r="H17" s="296"/>
      <c r="I17" s="296"/>
      <c r="J17" s="296"/>
      <c r="K17" s="297"/>
    </row>
    <row r="18" spans="2:11" ht="20.100000000000001" customHeight="1">
      <c r="B18" s="295"/>
      <c r="C18" s="296"/>
      <c r="D18" s="296"/>
      <c r="E18" s="296"/>
      <c r="F18" s="296"/>
      <c r="G18" s="296"/>
      <c r="H18" s="296"/>
      <c r="I18" s="296"/>
      <c r="J18" s="296"/>
      <c r="K18" s="297"/>
    </row>
    <row r="19" spans="2:11" ht="20.100000000000001" customHeight="1">
      <c r="B19" s="295"/>
      <c r="C19" s="296"/>
      <c r="D19" s="296"/>
      <c r="E19" s="296"/>
      <c r="F19" s="296"/>
      <c r="G19" s="296"/>
      <c r="H19" s="296"/>
      <c r="I19" s="296"/>
      <c r="J19" s="296"/>
      <c r="K19" s="297"/>
    </row>
    <row r="20" spans="2:11" ht="20.100000000000001" customHeight="1">
      <c r="B20" s="295"/>
      <c r="C20" s="296"/>
      <c r="D20" s="296"/>
      <c r="E20" s="296"/>
      <c r="F20" s="296"/>
      <c r="G20" s="296"/>
      <c r="H20" s="296"/>
      <c r="I20" s="296"/>
      <c r="J20" s="296"/>
      <c r="K20" s="297"/>
    </row>
    <row r="21" spans="2:11" ht="20.100000000000001" customHeight="1">
      <c r="B21" s="295"/>
      <c r="C21" s="296"/>
      <c r="D21" s="296"/>
      <c r="E21" s="296"/>
      <c r="F21" s="296"/>
      <c r="G21" s="296"/>
      <c r="H21" s="296"/>
      <c r="I21" s="296"/>
      <c r="J21" s="296"/>
      <c r="K21" s="297"/>
    </row>
    <row r="22" spans="2:11" ht="20.100000000000001" customHeight="1">
      <c r="B22" s="295"/>
      <c r="C22" s="296"/>
      <c r="D22" s="296"/>
      <c r="E22" s="296"/>
      <c r="F22" s="296"/>
      <c r="G22" s="296"/>
      <c r="H22" s="296"/>
      <c r="I22" s="296"/>
      <c r="J22" s="296"/>
      <c r="K22" s="297"/>
    </row>
    <row r="23" spans="2:11" ht="20.100000000000001" customHeight="1">
      <c r="B23" s="295"/>
      <c r="C23" s="296"/>
      <c r="D23" s="296"/>
      <c r="E23" s="296"/>
      <c r="F23" s="296"/>
      <c r="G23" s="296"/>
      <c r="H23" s="296"/>
      <c r="I23" s="296"/>
      <c r="J23" s="296"/>
      <c r="K23" s="297"/>
    </row>
    <row r="24" spans="2:11" ht="20.100000000000001" customHeight="1">
      <c r="B24" s="295"/>
      <c r="C24" s="296"/>
      <c r="D24" s="296"/>
      <c r="E24" s="296"/>
      <c r="F24" s="296"/>
      <c r="G24" s="296"/>
      <c r="H24" s="296"/>
      <c r="I24" s="296"/>
      <c r="J24" s="296"/>
      <c r="K24" s="297"/>
    </row>
    <row r="25" spans="2:11" ht="44.25" customHeight="1">
      <c r="B25" s="298"/>
      <c r="C25" s="299"/>
      <c r="D25" s="299"/>
      <c r="E25" s="299"/>
      <c r="F25" s="299"/>
      <c r="G25" s="299"/>
      <c r="H25" s="299"/>
      <c r="I25" s="299"/>
      <c r="J25" s="299"/>
      <c r="K25" s="300"/>
    </row>
    <row r="26" spans="2:11" ht="30" customHeight="1">
      <c r="B26" s="77"/>
      <c r="C26" s="77"/>
      <c r="D26" s="77"/>
      <c r="E26" s="77"/>
      <c r="F26" s="77"/>
      <c r="G26" s="77"/>
      <c r="H26" s="77"/>
      <c r="I26" s="77"/>
      <c r="J26" s="77"/>
      <c r="K26" s="77"/>
    </row>
    <row r="27" spans="2:11" ht="20.100000000000001" customHeight="1">
      <c r="B27" s="3" t="s">
        <v>314</v>
      </c>
    </row>
    <row r="28" spans="2:11" ht="17.100000000000001" customHeight="1">
      <c r="B28" s="301" t="s">
        <v>385</v>
      </c>
      <c r="C28" s="313"/>
      <c r="D28" s="313"/>
      <c r="E28" s="313"/>
      <c r="F28" s="313"/>
      <c r="G28" s="313"/>
      <c r="H28" s="313"/>
      <c r="I28" s="313"/>
      <c r="J28" s="313"/>
      <c r="K28" s="314"/>
    </row>
    <row r="29" spans="2:11" ht="17.100000000000001" customHeight="1">
      <c r="B29" s="315"/>
      <c r="C29" s="316"/>
      <c r="D29" s="316"/>
      <c r="E29" s="316"/>
      <c r="F29" s="316"/>
      <c r="G29" s="316"/>
      <c r="H29" s="316"/>
      <c r="I29" s="316"/>
      <c r="J29" s="316"/>
      <c r="K29" s="317"/>
    </row>
    <row r="30" spans="2:11" ht="17.100000000000001" customHeight="1">
      <c r="B30" s="315"/>
      <c r="C30" s="316"/>
      <c r="D30" s="316"/>
      <c r="E30" s="316"/>
      <c r="F30" s="316"/>
      <c r="G30" s="316"/>
      <c r="H30" s="316"/>
      <c r="I30" s="316"/>
      <c r="J30" s="316"/>
      <c r="K30" s="317"/>
    </row>
    <row r="31" spans="2:11" ht="17.100000000000001" customHeight="1">
      <c r="B31" s="315"/>
      <c r="C31" s="316"/>
      <c r="D31" s="316"/>
      <c r="E31" s="316"/>
      <c r="F31" s="316"/>
      <c r="G31" s="316"/>
      <c r="H31" s="316"/>
      <c r="I31" s="316"/>
      <c r="J31" s="316"/>
      <c r="K31" s="317"/>
    </row>
    <row r="32" spans="2:11" ht="17.100000000000001" customHeight="1">
      <c r="B32" s="315"/>
      <c r="C32" s="316"/>
      <c r="D32" s="316"/>
      <c r="E32" s="316"/>
      <c r="F32" s="316"/>
      <c r="G32" s="316"/>
      <c r="H32" s="316"/>
      <c r="I32" s="316"/>
      <c r="J32" s="316"/>
      <c r="K32" s="317"/>
    </row>
    <row r="33" spans="2:11" ht="17.100000000000001" customHeight="1">
      <c r="B33" s="315"/>
      <c r="C33" s="316"/>
      <c r="D33" s="316"/>
      <c r="E33" s="316"/>
      <c r="F33" s="316"/>
      <c r="G33" s="316"/>
      <c r="H33" s="316"/>
      <c r="I33" s="316"/>
      <c r="J33" s="316"/>
      <c r="K33" s="317"/>
    </row>
    <row r="34" spans="2:11" ht="17.100000000000001" customHeight="1">
      <c r="B34" s="315"/>
      <c r="C34" s="316"/>
      <c r="D34" s="316"/>
      <c r="E34" s="316"/>
      <c r="F34" s="316"/>
      <c r="G34" s="316"/>
      <c r="H34" s="316"/>
      <c r="I34" s="316"/>
      <c r="J34" s="316"/>
      <c r="K34" s="317"/>
    </row>
    <row r="35" spans="2:11" ht="17.100000000000001" customHeight="1">
      <c r="B35" s="315"/>
      <c r="C35" s="316"/>
      <c r="D35" s="316"/>
      <c r="E35" s="316"/>
      <c r="F35" s="316"/>
      <c r="G35" s="316"/>
      <c r="H35" s="316"/>
      <c r="I35" s="316"/>
      <c r="J35" s="316"/>
      <c r="K35" s="317"/>
    </row>
    <row r="36" spans="2:11" ht="17.100000000000001" customHeight="1">
      <c r="B36" s="315"/>
      <c r="C36" s="316"/>
      <c r="D36" s="316"/>
      <c r="E36" s="316"/>
      <c r="F36" s="316"/>
      <c r="G36" s="316"/>
      <c r="H36" s="316"/>
      <c r="I36" s="316"/>
      <c r="J36" s="316"/>
      <c r="K36" s="317"/>
    </row>
    <row r="37" spans="2:11" ht="17.100000000000001" customHeight="1">
      <c r="B37" s="318"/>
      <c r="C37" s="319"/>
      <c r="D37" s="319"/>
      <c r="E37" s="319"/>
      <c r="F37" s="319"/>
      <c r="G37" s="319"/>
      <c r="H37" s="319"/>
      <c r="I37" s="319"/>
      <c r="J37" s="319"/>
      <c r="K37" s="320"/>
    </row>
    <row r="38" spans="2:11" ht="30" customHeight="1"/>
    <row r="39" spans="2:11" ht="20.100000000000001" customHeight="1">
      <c r="B39" s="3" t="s">
        <v>384</v>
      </c>
    </row>
    <row r="40" spans="2:11" ht="17.45" customHeight="1">
      <c r="B40" s="301" t="s">
        <v>383</v>
      </c>
      <c r="C40" s="313"/>
      <c r="D40" s="313"/>
      <c r="E40" s="313"/>
      <c r="F40" s="313"/>
      <c r="G40" s="313"/>
      <c r="H40" s="313"/>
      <c r="I40" s="313"/>
      <c r="J40" s="313"/>
      <c r="K40" s="314"/>
    </row>
    <row r="41" spans="2:11" ht="17.45" customHeight="1">
      <c r="B41" s="321"/>
      <c r="C41" s="316"/>
      <c r="D41" s="316"/>
      <c r="E41" s="316"/>
      <c r="F41" s="316"/>
      <c r="G41" s="316"/>
      <c r="H41" s="316"/>
      <c r="I41" s="316"/>
      <c r="J41" s="316"/>
      <c r="K41" s="317"/>
    </row>
    <row r="42" spans="2:11" ht="17.45" customHeight="1">
      <c r="B42" s="315"/>
      <c r="C42" s="316"/>
      <c r="D42" s="316"/>
      <c r="E42" s="316"/>
      <c r="F42" s="316"/>
      <c r="G42" s="316"/>
      <c r="H42" s="316"/>
      <c r="I42" s="316"/>
      <c r="J42" s="316"/>
      <c r="K42" s="317"/>
    </row>
    <row r="43" spans="2:11" ht="17.45" customHeight="1">
      <c r="B43" s="315"/>
      <c r="C43" s="316"/>
      <c r="D43" s="316"/>
      <c r="E43" s="316"/>
      <c r="F43" s="316"/>
      <c r="G43" s="316"/>
      <c r="H43" s="316"/>
      <c r="I43" s="316"/>
      <c r="J43" s="316"/>
      <c r="K43" s="317"/>
    </row>
    <row r="44" spans="2:11" ht="17.45" customHeight="1">
      <c r="B44" s="315"/>
      <c r="C44" s="316"/>
      <c r="D44" s="316"/>
      <c r="E44" s="316"/>
      <c r="F44" s="316"/>
      <c r="G44" s="316"/>
      <c r="H44" s="316"/>
      <c r="I44" s="316"/>
      <c r="J44" s="316"/>
      <c r="K44" s="317"/>
    </row>
    <row r="45" spans="2:11" ht="17.45" customHeight="1">
      <c r="B45" s="315"/>
      <c r="C45" s="316"/>
      <c r="D45" s="316"/>
      <c r="E45" s="316"/>
      <c r="F45" s="316"/>
      <c r="G45" s="316"/>
      <c r="H45" s="316"/>
      <c r="I45" s="316"/>
      <c r="J45" s="316"/>
      <c r="K45" s="317"/>
    </row>
    <row r="46" spans="2:11" ht="17.45" customHeight="1">
      <c r="B46" s="315"/>
      <c r="C46" s="316"/>
      <c r="D46" s="316"/>
      <c r="E46" s="316"/>
      <c r="F46" s="316"/>
      <c r="G46" s="316"/>
      <c r="H46" s="316"/>
      <c r="I46" s="316"/>
      <c r="J46" s="316"/>
      <c r="K46" s="317"/>
    </row>
    <row r="47" spans="2:11" ht="17.45" customHeight="1">
      <c r="B47" s="315"/>
      <c r="C47" s="316"/>
      <c r="D47" s="316"/>
      <c r="E47" s="316"/>
      <c r="F47" s="316"/>
      <c r="G47" s="316"/>
      <c r="H47" s="316"/>
      <c r="I47" s="316"/>
      <c r="J47" s="316"/>
      <c r="K47" s="317"/>
    </row>
    <row r="48" spans="2:11" ht="17.45" customHeight="1">
      <c r="B48" s="315"/>
      <c r="C48" s="316"/>
      <c r="D48" s="316"/>
      <c r="E48" s="316"/>
      <c r="F48" s="316"/>
      <c r="G48" s="316"/>
      <c r="H48" s="316"/>
      <c r="I48" s="316"/>
      <c r="J48" s="316"/>
      <c r="K48" s="317"/>
    </row>
    <row r="49" spans="2:11" ht="17.45" customHeight="1">
      <c r="B49" s="315"/>
      <c r="C49" s="316"/>
      <c r="D49" s="316"/>
      <c r="E49" s="316"/>
      <c r="F49" s="316"/>
      <c r="G49" s="316"/>
      <c r="H49" s="316"/>
      <c r="I49" s="316"/>
      <c r="J49" s="316"/>
      <c r="K49" s="317"/>
    </row>
    <row r="50" spans="2:11" ht="17.45" customHeight="1">
      <c r="B50" s="315"/>
      <c r="C50" s="316"/>
      <c r="D50" s="316"/>
      <c r="E50" s="316"/>
      <c r="F50" s="316"/>
      <c r="G50" s="316"/>
      <c r="H50" s="316"/>
      <c r="I50" s="316"/>
      <c r="J50" s="316"/>
      <c r="K50" s="317"/>
    </row>
    <row r="51" spans="2:11" ht="17.45" customHeight="1">
      <c r="B51" s="315"/>
      <c r="C51" s="316"/>
      <c r="D51" s="316"/>
      <c r="E51" s="316"/>
      <c r="F51" s="316"/>
      <c r="G51" s="316"/>
      <c r="H51" s="316"/>
      <c r="I51" s="316"/>
      <c r="J51" s="316"/>
      <c r="K51" s="317"/>
    </row>
    <row r="52" spans="2:11" ht="17.45" customHeight="1">
      <c r="B52" s="315"/>
      <c r="C52" s="316"/>
      <c r="D52" s="316"/>
      <c r="E52" s="316"/>
      <c r="F52" s="316"/>
      <c r="G52" s="316"/>
      <c r="H52" s="316"/>
      <c r="I52" s="316"/>
      <c r="J52" s="316"/>
      <c r="K52" s="317"/>
    </row>
    <row r="53" spans="2:11" ht="17.45" customHeight="1">
      <c r="B53" s="315"/>
      <c r="C53" s="316"/>
      <c r="D53" s="316"/>
      <c r="E53" s="316"/>
      <c r="F53" s="316"/>
      <c r="G53" s="316"/>
      <c r="H53" s="316"/>
      <c r="I53" s="316"/>
      <c r="J53" s="316"/>
      <c r="K53" s="317"/>
    </row>
    <row r="54" spans="2:11" ht="17.45" customHeight="1">
      <c r="B54" s="315"/>
      <c r="C54" s="316"/>
      <c r="D54" s="316"/>
      <c r="E54" s="316"/>
      <c r="F54" s="316"/>
      <c r="G54" s="316"/>
      <c r="H54" s="316"/>
      <c r="I54" s="316"/>
      <c r="J54" s="316"/>
      <c r="K54" s="317"/>
    </row>
    <row r="55" spans="2:11" ht="17.45" customHeight="1">
      <c r="B55" s="318"/>
      <c r="C55" s="319"/>
      <c r="D55" s="319"/>
      <c r="E55" s="319"/>
      <c r="F55" s="319"/>
      <c r="G55" s="319"/>
      <c r="H55" s="319"/>
      <c r="I55" s="319"/>
      <c r="J55" s="319"/>
      <c r="K55" s="320"/>
    </row>
    <row r="56" spans="2:11" ht="30" customHeight="1"/>
    <row r="57" spans="2:11" ht="20.100000000000001" customHeight="1">
      <c r="B57" s="149" t="s">
        <v>312</v>
      </c>
      <c r="C57" s="322"/>
      <c r="D57" s="322"/>
      <c r="E57" s="322"/>
      <c r="F57" s="322"/>
      <c r="G57" s="322"/>
      <c r="H57" s="322"/>
      <c r="I57" s="322"/>
      <c r="J57" s="322"/>
    </row>
    <row r="58" spans="2:11" ht="18.600000000000001" customHeight="1">
      <c r="B58" s="301" t="s">
        <v>382</v>
      </c>
      <c r="C58" s="302"/>
      <c r="D58" s="302"/>
      <c r="E58" s="302"/>
      <c r="F58" s="302"/>
      <c r="G58" s="302"/>
      <c r="H58" s="302"/>
      <c r="I58" s="302"/>
      <c r="J58" s="302"/>
      <c r="K58" s="303"/>
    </row>
    <row r="59" spans="2:11" ht="180" customHeight="1">
      <c r="B59" s="304"/>
      <c r="C59" s="305"/>
      <c r="D59" s="305"/>
      <c r="E59" s="305"/>
      <c r="F59" s="305"/>
      <c r="G59" s="305"/>
      <c r="H59" s="305"/>
      <c r="I59" s="305"/>
      <c r="J59" s="305"/>
      <c r="K59" s="306"/>
    </row>
    <row r="60" spans="2:11" ht="18.600000000000001" customHeight="1">
      <c r="B60" s="3" t="s">
        <v>381</v>
      </c>
    </row>
    <row r="61" spans="2:11" ht="30" customHeight="1"/>
    <row r="62" spans="2:11" ht="21.6" customHeight="1">
      <c r="B62" s="3" t="s">
        <v>380</v>
      </c>
    </row>
    <row r="63" spans="2:11" ht="17.45" customHeight="1">
      <c r="B63" s="323" t="s">
        <v>379</v>
      </c>
      <c r="C63" s="324"/>
      <c r="D63" s="324"/>
      <c r="E63" s="324"/>
      <c r="F63" s="324"/>
      <c r="G63" s="324"/>
      <c r="H63" s="324"/>
      <c r="I63" s="324"/>
      <c r="J63" s="324"/>
      <c r="K63" s="325"/>
    </row>
    <row r="64" spans="2:11" ht="17.45" customHeight="1">
      <c r="B64" s="326"/>
      <c r="C64" s="327"/>
      <c r="D64" s="327"/>
      <c r="E64" s="327"/>
      <c r="F64" s="327"/>
      <c r="G64" s="327"/>
      <c r="H64" s="327"/>
      <c r="I64" s="327"/>
      <c r="J64" s="327"/>
      <c r="K64" s="328"/>
    </row>
    <row r="65" spans="2:11" ht="17.45" customHeight="1">
      <c r="B65" s="326"/>
      <c r="C65" s="327"/>
      <c r="D65" s="327"/>
      <c r="E65" s="327"/>
      <c r="F65" s="327"/>
      <c r="G65" s="327"/>
      <c r="H65" s="327"/>
      <c r="I65" s="327"/>
      <c r="J65" s="327"/>
      <c r="K65" s="328"/>
    </row>
    <row r="66" spans="2:11" ht="17.45" customHeight="1">
      <c r="B66" s="326"/>
      <c r="C66" s="327"/>
      <c r="D66" s="327"/>
      <c r="E66" s="327"/>
      <c r="F66" s="327"/>
      <c r="G66" s="327"/>
      <c r="H66" s="327"/>
      <c r="I66" s="327"/>
      <c r="J66" s="327"/>
      <c r="K66" s="328"/>
    </row>
    <row r="67" spans="2:11" ht="17.45" customHeight="1">
      <c r="B67" s="326"/>
      <c r="C67" s="327"/>
      <c r="D67" s="327"/>
      <c r="E67" s="327"/>
      <c r="F67" s="327"/>
      <c r="G67" s="327"/>
      <c r="H67" s="327"/>
      <c r="I67" s="327"/>
      <c r="J67" s="327"/>
      <c r="K67" s="328"/>
    </row>
    <row r="68" spans="2:11" ht="17.45" customHeight="1">
      <c r="B68" s="326"/>
      <c r="C68" s="327"/>
      <c r="D68" s="327"/>
      <c r="E68" s="327"/>
      <c r="F68" s="327"/>
      <c r="G68" s="327"/>
      <c r="H68" s="327"/>
      <c r="I68" s="327"/>
      <c r="J68" s="327"/>
      <c r="K68" s="328"/>
    </row>
    <row r="69" spans="2:11" ht="17.45" customHeight="1">
      <c r="B69" s="326"/>
      <c r="C69" s="327"/>
      <c r="D69" s="327"/>
      <c r="E69" s="327"/>
      <c r="F69" s="327"/>
      <c r="G69" s="327"/>
      <c r="H69" s="327"/>
      <c r="I69" s="327"/>
      <c r="J69" s="327"/>
      <c r="K69" s="328"/>
    </row>
    <row r="70" spans="2:11" ht="17.45" customHeight="1">
      <c r="B70" s="326"/>
      <c r="C70" s="327"/>
      <c r="D70" s="327"/>
      <c r="E70" s="327"/>
      <c r="F70" s="327"/>
      <c r="G70" s="327"/>
      <c r="H70" s="327"/>
      <c r="I70" s="327"/>
      <c r="J70" s="327"/>
      <c r="K70" s="328"/>
    </row>
    <row r="71" spans="2:11" ht="17.45" customHeight="1">
      <c r="B71" s="326"/>
      <c r="C71" s="327"/>
      <c r="D71" s="327"/>
      <c r="E71" s="327"/>
      <c r="F71" s="327"/>
      <c r="G71" s="327"/>
      <c r="H71" s="327"/>
      <c r="I71" s="327"/>
      <c r="J71" s="327"/>
      <c r="K71" s="328"/>
    </row>
    <row r="72" spans="2:11" ht="17.45" customHeight="1">
      <c r="B72" s="326"/>
      <c r="C72" s="327"/>
      <c r="D72" s="327"/>
      <c r="E72" s="327"/>
      <c r="F72" s="327"/>
      <c r="G72" s="327"/>
      <c r="H72" s="327"/>
      <c r="I72" s="327"/>
      <c r="J72" s="327"/>
      <c r="K72" s="328"/>
    </row>
    <row r="73" spans="2:11" ht="17.45" customHeight="1">
      <c r="B73" s="326"/>
      <c r="C73" s="327"/>
      <c r="D73" s="327"/>
      <c r="E73" s="327"/>
      <c r="F73" s="327"/>
      <c r="G73" s="327"/>
      <c r="H73" s="327"/>
      <c r="I73" s="327"/>
      <c r="J73" s="327"/>
      <c r="K73" s="328"/>
    </row>
    <row r="74" spans="2:11" ht="17.45" customHeight="1">
      <c r="B74" s="326"/>
      <c r="C74" s="327"/>
      <c r="D74" s="327"/>
      <c r="E74" s="327"/>
      <c r="F74" s="327"/>
      <c r="G74" s="327"/>
      <c r="H74" s="327"/>
      <c r="I74" s="327"/>
      <c r="J74" s="327"/>
      <c r="K74" s="328"/>
    </row>
    <row r="75" spans="2:11" ht="17.45" customHeight="1">
      <c r="B75" s="326"/>
      <c r="C75" s="327"/>
      <c r="D75" s="327"/>
      <c r="E75" s="327"/>
      <c r="F75" s="327"/>
      <c r="G75" s="327"/>
      <c r="H75" s="327"/>
      <c r="I75" s="327"/>
      <c r="J75" s="327"/>
      <c r="K75" s="328"/>
    </row>
    <row r="76" spans="2:11" ht="17.45" customHeight="1">
      <c r="B76" s="326"/>
      <c r="C76" s="327"/>
      <c r="D76" s="327"/>
      <c r="E76" s="327"/>
      <c r="F76" s="327"/>
      <c r="G76" s="327"/>
      <c r="H76" s="327"/>
      <c r="I76" s="327"/>
      <c r="J76" s="327"/>
      <c r="K76" s="328"/>
    </row>
    <row r="77" spans="2:11" ht="17.45" customHeight="1">
      <c r="B77" s="326"/>
      <c r="C77" s="327"/>
      <c r="D77" s="327"/>
      <c r="E77" s="327"/>
      <c r="F77" s="327"/>
      <c r="G77" s="327"/>
      <c r="H77" s="327"/>
      <c r="I77" s="327"/>
      <c r="J77" s="327"/>
      <c r="K77" s="328"/>
    </row>
    <row r="78" spans="2:11" ht="17.45" customHeight="1">
      <c r="B78" s="326"/>
      <c r="C78" s="327"/>
      <c r="D78" s="327"/>
      <c r="E78" s="327"/>
      <c r="F78" s="327"/>
      <c r="G78" s="327"/>
      <c r="H78" s="327"/>
      <c r="I78" s="327"/>
      <c r="J78" s="327"/>
      <c r="K78" s="328"/>
    </row>
    <row r="79" spans="2:11" ht="17.45" customHeight="1">
      <c r="B79" s="329"/>
      <c r="C79" s="330"/>
      <c r="D79" s="330"/>
      <c r="E79" s="330"/>
      <c r="F79" s="330"/>
      <c r="G79" s="330"/>
      <c r="H79" s="330"/>
      <c r="I79" s="330"/>
      <c r="J79" s="330"/>
      <c r="K79" s="331"/>
    </row>
    <row r="80" spans="2:11" ht="30" customHeight="1">
      <c r="B80" s="76"/>
      <c r="C80" s="76"/>
      <c r="D80" s="76"/>
      <c r="E80" s="76"/>
      <c r="F80" s="76"/>
      <c r="G80" s="76"/>
      <c r="H80" s="76"/>
      <c r="I80" s="76"/>
      <c r="J80" s="76"/>
      <c r="K80" s="76"/>
    </row>
    <row r="81" spans="2:11" ht="20.100000000000001" customHeight="1">
      <c r="B81" s="3" t="s">
        <v>309</v>
      </c>
    </row>
    <row r="82" spans="2:11" ht="20.100000000000001" customHeight="1">
      <c r="B82" s="39" t="s">
        <v>308</v>
      </c>
      <c r="C82" s="92" t="s">
        <v>307</v>
      </c>
      <c r="D82" s="92"/>
      <c r="E82" s="92"/>
      <c r="F82" s="92" t="s">
        <v>306</v>
      </c>
      <c r="G82" s="92"/>
      <c r="H82" s="92"/>
      <c r="I82" s="92"/>
      <c r="J82" s="92" t="s">
        <v>305</v>
      </c>
      <c r="K82" s="92"/>
    </row>
    <row r="83" spans="2:11" ht="17.25" customHeight="1">
      <c r="B83" s="39"/>
      <c r="C83" s="92"/>
      <c r="D83" s="92"/>
      <c r="E83" s="92"/>
      <c r="F83" s="98"/>
      <c r="G83" s="98"/>
      <c r="H83" s="98"/>
      <c r="I83" s="98"/>
      <c r="J83" s="93"/>
      <c r="K83" s="93"/>
    </row>
    <row r="84" spans="2:11" ht="17.25" customHeight="1">
      <c r="B84" s="39"/>
      <c r="C84" s="92"/>
      <c r="D84" s="92"/>
      <c r="E84" s="92"/>
      <c r="F84" s="98"/>
      <c r="G84" s="98"/>
      <c r="H84" s="98"/>
      <c r="I84" s="98"/>
      <c r="J84" s="93"/>
      <c r="K84" s="93"/>
    </row>
    <row r="85" spans="2:11" ht="20.100000000000001" customHeight="1">
      <c r="B85" s="3" t="s">
        <v>304</v>
      </c>
    </row>
    <row r="86" spans="2:11" ht="20.100000000000001" customHeight="1">
      <c r="B86" s="3" t="s">
        <v>252</v>
      </c>
    </row>
    <row r="87" spans="2:11" ht="20.100000000000001" customHeight="1"/>
    <row r="88" spans="2:11">
      <c r="B88" s="138" t="s">
        <v>303</v>
      </c>
      <c r="C88" s="120"/>
      <c r="D88" s="120"/>
      <c r="E88" s="120"/>
    </row>
    <row r="89" spans="2:11" ht="20.100000000000001" customHeight="1">
      <c r="B89" s="39" t="s">
        <v>300</v>
      </c>
      <c r="C89" s="117" t="s">
        <v>302</v>
      </c>
      <c r="D89" s="118"/>
      <c r="E89" s="118"/>
      <c r="F89" s="119"/>
    </row>
    <row r="90" spans="2:11" ht="20.100000000000001" customHeight="1">
      <c r="B90" s="39" t="s">
        <v>298</v>
      </c>
      <c r="C90" s="103"/>
      <c r="D90" s="139"/>
      <c r="E90" s="139"/>
      <c r="F90" s="104"/>
    </row>
    <row r="91" spans="2:11" ht="20.100000000000001" customHeight="1">
      <c r="B91" s="39" t="s">
        <v>297</v>
      </c>
      <c r="C91" s="103"/>
      <c r="D91" s="104"/>
      <c r="E91" s="36" t="s">
        <v>296</v>
      </c>
      <c r="F91" s="11"/>
    </row>
    <row r="92" spans="2:11" ht="20.100000000000001" customHeight="1">
      <c r="B92" s="39" t="s">
        <v>295</v>
      </c>
      <c r="C92" s="131"/>
      <c r="D92" s="132"/>
      <c r="E92" s="132"/>
      <c r="F92" s="133"/>
    </row>
    <row r="93" spans="2:11" ht="10.5" customHeight="1">
      <c r="B93" s="8"/>
      <c r="C93" s="43"/>
      <c r="D93" s="43"/>
      <c r="E93" s="43"/>
      <c r="F93" s="43"/>
    </row>
    <row r="94" spans="2:11" ht="20.100000000000001" customHeight="1">
      <c r="B94" s="138" t="s">
        <v>301</v>
      </c>
      <c r="C94" s="120"/>
      <c r="D94" s="120"/>
      <c r="E94" s="120"/>
    </row>
    <row r="95" spans="2:11" ht="18" customHeight="1">
      <c r="B95" s="39" t="s">
        <v>300</v>
      </c>
      <c r="C95" s="117" t="s">
        <v>299</v>
      </c>
      <c r="D95" s="118"/>
      <c r="E95" s="118"/>
      <c r="F95" s="119"/>
    </row>
    <row r="96" spans="2:11" ht="17.25" customHeight="1">
      <c r="B96" s="39" t="s">
        <v>298</v>
      </c>
      <c r="C96" s="103"/>
      <c r="D96" s="139"/>
      <c r="E96" s="139"/>
      <c r="F96" s="104"/>
    </row>
    <row r="97" spans="2:6" ht="17.25" customHeight="1">
      <c r="B97" s="39" t="s">
        <v>297</v>
      </c>
      <c r="C97" s="103"/>
      <c r="D97" s="104"/>
      <c r="E97" s="36" t="s">
        <v>296</v>
      </c>
      <c r="F97" s="11"/>
    </row>
    <row r="98" spans="2:6">
      <c r="B98" s="39" t="s">
        <v>295</v>
      </c>
      <c r="C98" s="131"/>
      <c r="D98" s="132"/>
      <c r="E98" s="132"/>
      <c r="F98" s="133"/>
    </row>
  </sheetData>
  <mergeCells count="28">
    <mergeCell ref="C97:D97"/>
    <mergeCell ref="C98:F98"/>
    <mergeCell ref="B1:C2"/>
    <mergeCell ref="C84:E84"/>
    <mergeCell ref="F84:I84"/>
    <mergeCell ref="G1:K2"/>
    <mergeCell ref="B13:K25"/>
    <mergeCell ref="B28:K37"/>
    <mergeCell ref="B40:K55"/>
    <mergeCell ref="B57:J57"/>
    <mergeCell ref="B94:E94"/>
    <mergeCell ref="C95:F95"/>
    <mergeCell ref="C96:F96"/>
    <mergeCell ref="B63:K79"/>
    <mergeCell ref="B88:E88"/>
    <mergeCell ref="C89:F89"/>
    <mergeCell ref="C90:F90"/>
    <mergeCell ref="C91:D91"/>
    <mergeCell ref="C92:F92"/>
    <mergeCell ref="B8:K10"/>
    <mergeCell ref="C82:E82"/>
    <mergeCell ref="F82:I82"/>
    <mergeCell ref="J82:K82"/>
    <mergeCell ref="C83:E83"/>
    <mergeCell ref="F83:I83"/>
    <mergeCell ref="J83:K83"/>
    <mergeCell ref="B58:K59"/>
    <mergeCell ref="J84:K84"/>
  </mergeCells>
  <phoneticPr fontId="27"/>
  <printOptions horizontalCentered="1"/>
  <pageMargins left="0.39370078740157483" right="0.39370078740157483" top="0.78740157480314965" bottom="0.39370078740157483" header="0.31496062992125984" footer="0.31496062992125984"/>
  <pageSetup paperSize="9" scale="72" fitToWidth="0" fitToHeight="0" orientation="portrait" r:id="rId1"/>
  <rowBreaks count="1" manualBreakCount="1">
    <brk id="56" min="1"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A3321-561F-4AC9-984A-DF4FFB4C47A7}">
  <sheetPr>
    <tabColor theme="0"/>
  </sheetPr>
  <dimension ref="B1:K93"/>
  <sheetViews>
    <sheetView view="pageBreakPreview" zoomScaleNormal="100" zoomScaleSheetLayoutView="100" workbookViewId="0">
      <selection activeCell="B5" sqref="B5:W8"/>
    </sheetView>
  </sheetViews>
  <sheetFormatPr defaultColWidth="9" defaultRowHeight="13.5"/>
  <cols>
    <col min="1" max="1" width="9" style="3"/>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2:11" ht="13.5" customHeight="1">
      <c r="B1" s="272" t="s">
        <v>400</v>
      </c>
      <c r="C1" s="272"/>
      <c r="G1" s="307" t="s">
        <v>392</v>
      </c>
      <c r="H1" s="308"/>
      <c r="I1" s="308"/>
      <c r="J1" s="308"/>
      <c r="K1" s="309"/>
    </row>
    <row r="2" spans="2:11" ht="14.25" customHeight="1" thickBot="1">
      <c r="B2" s="272"/>
      <c r="C2" s="272"/>
      <c r="G2" s="310"/>
      <c r="H2" s="311"/>
      <c r="I2" s="311"/>
      <c r="J2" s="311"/>
      <c r="K2" s="312"/>
    </row>
    <row r="3" spans="2:11" ht="14.25" customHeight="1">
      <c r="B3" s="3" t="s">
        <v>391</v>
      </c>
      <c r="C3" s="3" t="s">
        <v>390</v>
      </c>
      <c r="G3"/>
      <c r="H3"/>
      <c r="I3"/>
      <c r="J3"/>
      <c r="K3"/>
    </row>
    <row r="4" spans="2:11" ht="14.25" customHeight="1">
      <c r="B4" s="3" t="s">
        <v>389</v>
      </c>
      <c r="G4"/>
      <c r="H4"/>
      <c r="I4"/>
      <c r="J4"/>
      <c r="K4"/>
    </row>
    <row r="5" spans="2:11" ht="14.25" customHeight="1">
      <c r="G5"/>
      <c r="H5"/>
      <c r="I5"/>
      <c r="J5"/>
      <c r="K5"/>
    </row>
    <row r="6" spans="2:11" ht="20.100000000000001" customHeight="1">
      <c r="B6" s="3" t="s">
        <v>388</v>
      </c>
    </row>
    <row r="7" spans="2:11" ht="20.100000000000001" customHeight="1">
      <c r="B7" s="3" t="s">
        <v>316</v>
      </c>
    </row>
    <row r="8" spans="2:11" ht="20.100000000000001" customHeight="1">
      <c r="B8" s="292" t="s">
        <v>399</v>
      </c>
      <c r="C8" s="293"/>
      <c r="D8" s="293"/>
      <c r="E8" s="293"/>
      <c r="F8" s="293"/>
      <c r="G8" s="293"/>
      <c r="H8" s="293"/>
      <c r="I8" s="293"/>
      <c r="J8" s="293"/>
      <c r="K8" s="294"/>
    </row>
    <row r="9" spans="2:11" ht="20.100000000000001" customHeight="1">
      <c r="B9" s="295"/>
      <c r="C9" s="296"/>
      <c r="D9" s="296"/>
      <c r="E9" s="296"/>
      <c r="F9" s="296"/>
      <c r="G9" s="296"/>
      <c r="H9" s="296"/>
      <c r="I9" s="296"/>
      <c r="J9" s="296"/>
      <c r="K9" s="297"/>
    </row>
    <row r="10" spans="2:11" ht="20.100000000000001" customHeight="1">
      <c r="B10" s="298"/>
      <c r="C10" s="299"/>
      <c r="D10" s="299"/>
      <c r="E10" s="299"/>
      <c r="F10" s="299"/>
      <c r="G10" s="299"/>
      <c r="H10" s="299"/>
      <c r="I10" s="299"/>
      <c r="J10" s="299"/>
      <c r="K10" s="300"/>
    </row>
    <row r="11" spans="2:11" ht="30" customHeight="1">
      <c r="B11" s="77"/>
      <c r="C11" s="77"/>
      <c r="D11" s="77"/>
      <c r="E11" s="77"/>
      <c r="F11" s="77"/>
      <c r="G11" s="77"/>
      <c r="H11" s="77"/>
      <c r="I11" s="77"/>
      <c r="J11" s="77"/>
      <c r="K11" s="77"/>
    </row>
    <row r="12" spans="2:11" ht="20.100000000000001" customHeight="1">
      <c r="B12" s="3" t="s">
        <v>315</v>
      </c>
    </row>
    <row r="13" spans="2:11" ht="20.100000000000001" customHeight="1">
      <c r="B13" s="292" t="s">
        <v>398</v>
      </c>
      <c r="C13" s="293"/>
      <c r="D13" s="293"/>
      <c r="E13" s="293"/>
      <c r="F13" s="293"/>
      <c r="G13" s="293"/>
      <c r="H13" s="293"/>
      <c r="I13" s="293"/>
      <c r="J13" s="293"/>
      <c r="K13" s="294"/>
    </row>
    <row r="14" spans="2:11" ht="20.100000000000001" customHeight="1">
      <c r="B14" s="295"/>
      <c r="C14" s="296"/>
      <c r="D14" s="296"/>
      <c r="E14" s="296"/>
      <c r="F14" s="296"/>
      <c r="G14" s="296"/>
      <c r="H14" s="296"/>
      <c r="I14" s="296"/>
      <c r="J14" s="296"/>
      <c r="K14" s="297"/>
    </row>
    <row r="15" spans="2:11" ht="20.100000000000001" customHeight="1">
      <c r="B15" s="295"/>
      <c r="C15" s="296"/>
      <c r="D15" s="296"/>
      <c r="E15" s="296"/>
      <c r="F15" s="296"/>
      <c r="G15" s="296"/>
      <c r="H15" s="296"/>
      <c r="I15" s="296"/>
      <c r="J15" s="296"/>
      <c r="K15" s="297"/>
    </row>
    <row r="16" spans="2:11" ht="20.100000000000001" customHeight="1">
      <c r="B16" s="295"/>
      <c r="C16" s="296"/>
      <c r="D16" s="296"/>
      <c r="E16" s="296"/>
      <c r="F16" s="296"/>
      <c r="G16" s="296"/>
      <c r="H16" s="296"/>
      <c r="I16" s="296"/>
      <c r="J16" s="296"/>
      <c r="K16" s="297"/>
    </row>
    <row r="17" spans="2:11" ht="20.100000000000001" customHeight="1">
      <c r="B17" s="295"/>
      <c r="C17" s="296"/>
      <c r="D17" s="296"/>
      <c r="E17" s="296"/>
      <c r="F17" s="296"/>
      <c r="G17" s="296"/>
      <c r="H17" s="296"/>
      <c r="I17" s="296"/>
      <c r="J17" s="296"/>
      <c r="K17" s="297"/>
    </row>
    <row r="18" spans="2:11" ht="20.100000000000001" customHeight="1">
      <c r="B18" s="295"/>
      <c r="C18" s="296"/>
      <c r="D18" s="296"/>
      <c r="E18" s="296"/>
      <c r="F18" s="296"/>
      <c r="G18" s="296"/>
      <c r="H18" s="296"/>
      <c r="I18" s="296"/>
      <c r="J18" s="296"/>
      <c r="K18" s="297"/>
    </row>
    <row r="19" spans="2:11" ht="20.100000000000001" customHeight="1">
      <c r="B19" s="295"/>
      <c r="C19" s="296"/>
      <c r="D19" s="296"/>
      <c r="E19" s="296"/>
      <c r="F19" s="296"/>
      <c r="G19" s="296"/>
      <c r="H19" s="296"/>
      <c r="I19" s="296"/>
      <c r="J19" s="296"/>
      <c r="K19" s="297"/>
    </row>
    <row r="20" spans="2:11" ht="20.100000000000001" customHeight="1">
      <c r="B20" s="295"/>
      <c r="C20" s="296"/>
      <c r="D20" s="296"/>
      <c r="E20" s="296"/>
      <c r="F20" s="296"/>
      <c r="G20" s="296"/>
      <c r="H20" s="296"/>
      <c r="I20" s="296"/>
      <c r="J20" s="296"/>
      <c r="K20" s="297"/>
    </row>
    <row r="21" spans="2:11" ht="20.100000000000001" customHeight="1">
      <c r="B21" s="295"/>
      <c r="C21" s="296"/>
      <c r="D21" s="296"/>
      <c r="E21" s="296"/>
      <c r="F21" s="296"/>
      <c r="G21" s="296"/>
      <c r="H21" s="296"/>
      <c r="I21" s="296"/>
      <c r="J21" s="296"/>
      <c r="K21" s="297"/>
    </row>
    <row r="22" spans="2:11" ht="20.100000000000001" customHeight="1">
      <c r="B22" s="295"/>
      <c r="C22" s="296"/>
      <c r="D22" s="296"/>
      <c r="E22" s="296"/>
      <c r="F22" s="296"/>
      <c r="G22" s="296"/>
      <c r="H22" s="296"/>
      <c r="I22" s="296"/>
      <c r="J22" s="296"/>
      <c r="K22" s="297"/>
    </row>
    <row r="23" spans="2:11" ht="20.100000000000001" customHeight="1">
      <c r="B23" s="298"/>
      <c r="C23" s="299"/>
      <c r="D23" s="299"/>
      <c r="E23" s="299"/>
      <c r="F23" s="299"/>
      <c r="G23" s="299"/>
      <c r="H23" s="299"/>
      <c r="I23" s="299"/>
      <c r="J23" s="299"/>
      <c r="K23" s="300"/>
    </row>
    <row r="24" spans="2:11" ht="30" customHeight="1">
      <c r="B24" s="77"/>
      <c r="C24" s="77"/>
      <c r="D24" s="77"/>
      <c r="E24" s="77"/>
      <c r="F24" s="77"/>
      <c r="G24" s="77"/>
      <c r="H24" s="77"/>
      <c r="I24" s="77"/>
      <c r="J24" s="77"/>
      <c r="K24" s="77"/>
    </row>
    <row r="25" spans="2:11" ht="20.100000000000001" customHeight="1">
      <c r="B25" s="3" t="s">
        <v>314</v>
      </c>
    </row>
    <row r="26" spans="2:11" ht="17.100000000000001" customHeight="1">
      <c r="B26" s="301" t="s">
        <v>397</v>
      </c>
      <c r="C26" s="313"/>
      <c r="D26" s="313"/>
      <c r="E26" s="313"/>
      <c r="F26" s="313"/>
      <c r="G26" s="313"/>
      <c r="H26" s="313"/>
      <c r="I26" s="313"/>
      <c r="J26" s="313"/>
      <c r="K26" s="314"/>
    </row>
    <row r="27" spans="2:11" ht="17.100000000000001" customHeight="1">
      <c r="B27" s="315"/>
      <c r="C27" s="316"/>
      <c r="D27" s="316"/>
      <c r="E27" s="316"/>
      <c r="F27" s="316"/>
      <c r="G27" s="316"/>
      <c r="H27" s="316"/>
      <c r="I27" s="316"/>
      <c r="J27" s="316"/>
      <c r="K27" s="317"/>
    </row>
    <row r="28" spans="2:11" ht="17.100000000000001" customHeight="1">
      <c r="B28" s="315"/>
      <c r="C28" s="316"/>
      <c r="D28" s="316"/>
      <c r="E28" s="316"/>
      <c r="F28" s="316"/>
      <c r="G28" s="316"/>
      <c r="H28" s="316"/>
      <c r="I28" s="316"/>
      <c r="J28" s="316"/>
      <c r="K28" s="317"/>
    </row>
    <row r="29" spans="2:11" ht="17.100000000000001" customHeight="1">
      <c r="B29" s="315"/>
      <c r="C29" s="316"/>
      <c r="D29" s="316"/>
      <c r="E29" s="316"/>
      <c r="F29" s="316"/>
      <c r="G29" s="316"/>
      <c r="H29" s="316"/>
      <c r="I29" s="316"/>
      <c r="J29" s="316"/>
      <c r="K29" s="317"/>
    </row>
    <row r="30" spans="2:11" ht="17.100000000000001" customHeight="1">
      <c r="B30" s="315"/>
      <c r="C30" s="316"/>
      <c r="D30" s="316"/>
      <c r="E30" s="316"/>
      <c r="F30" s="316"/>
      <c r="G30" s="316"/>
      <c r="H30" s="316"/>
      <c r="I30" s="316"/>
      <c r="J30" s="316"/>
      <c r="K30" s="317"/>
    </row>
    <row r="31" spans="2:11" ht="17.100000000000001" customHeight="1">
      <c r="B31" s="315"/>
      <c r="C31" s="316"/>
      <c r="D31" s="316"/>
      <c r="E31" s="316"/>
      <c r="F31" s="316"/>
      <c r="G31" s="316"/>
      <c r="H31" s="316"/>
      <c r="I31" s="316"/>
      <c r="J31" s="316"/>
      <c r="K31" s="317"/>
    </row>
    <row r="32" spans="2:11" ht="17.100000000000001" customHeight="1">
      <c r="B32" s="315"/>
      <c r="C32" s="316"/>
      <c r="D32" s="316"/>
      <c r="E32" s="316"/>
      <c r="F32" s="316"/>
      <c r="G32" s="316"/>
      <c r="H32" s="316"/>
      <c r="I32" s="316"/>
      <c r="J32" s="316"/>
      <c r="K32" s="317"/>
    </row>
    <row r="33" spans="2:11" ht="17.100000000000001" customHeight="1">
      <c r="B33" s="315"/>
      <c r="C33" s="316"/>
      <c r="D33" s="316"/>
      <c r="E33" s="316"/>
      <c r="F33" s="316"/>
      <c r="G33" s="316"/>
      <c r="H33" s="316"/>
      <c r="I33" s="316"/>
      <c r="J33" s="316"/>
      <c r="K33" s="317"/>
    </row>
    <row r="34" spans="2:11" ht="17.100000000000001" customHeight="1">
      <c r="B34" s="315"/>
      <c r="C34" s="316"/>
      <c r="D34" s="316"/>
      <c r="E34" s="316"/>
      <c r="F34" s="316"/>
      <c r="G34" s="316"/>
      <c r="H34" s="316"/>
      <c r="I34" s="316"/>
      <c r="J34" s="316"/>
      <c r="K34" s="317"/>
    </row>
    <row r="35" spans="2:11" ht="81" customHeight="1">
      <c r="B35" s="318"/>
      <c r="C35" s="319"/>
      <c r="D35" s="319"/>
      <c r="E35" s="319"/>
      <c r="F35" s="319"/>
      <c r="G35" s="319"/>
      <c r="H35" s="319"/>
      <c r="I35" s="319"/>
      <c r="J35" s="319"/>
      <c r="K35" s="320"/>
    </row>
    <row r="36" spans="2:11" ht="30" customHeight="1"/>
    <row r="37" spans="2:11" ht="20.100000000000001" customHeight="1">
      <c r="B37" s="3" t="s">
        <v>384</v>
      </c>
    </row>
    <row r="38" spans="2:11" ht="17.45" customHeight="1">
      <c r="B38" s="301" t="s">
        <v>396</v>
      </c>
      <c r="C38" s="313"/>
      <c r="D38" s="313"/>
      <c r="E38" s="313"/>
      <c r="F38" s="313"/>
      <c r="G38" s="313"/>
      <c r="H38" s="313"/>
      <c r="I38" s="313"/>
      <c r="J38" s="313"/>
      <c r="K38" s="314"/>
    </row>
    <row r="39" spans="2:11" ht="17.45" customHeight="1">
      <c r="B39" s="321"/>
      <c r="C39" s="316"/>
      <c r="D39" s="316"/>
      <c r="E39" s="316"/>
      <c r="F39" s="316"/>
      <c r="G39" s="316"/>
      <c r="H39" s="316"/>
      <c r="I39" s="316"/>
      <c r="J39" s="316"/>
      <c r="K39" s="317"/>
    </row>
    <row r="40" spans="2:11" ht="17.45" customHeight="1">
      <c r="B40" s="315"/>
      <c r="C40" s="316"/>
      <c r="D40" s="316"/>
      <c r="E40" s="316"/>
      <c r="F40" s="316"/>
      <c r="G40" s="316"/>
      <c r="H40" s="316"/>
      <c r="I40" s="316"/>
      <c r="J40" s="316"/>
      <c r="K40" s="317"/>
    </row>
    <row r="41" spans="2:11" ht="17.45" customHeight="1">
      <c r="B41" s="315"/>
      <c r="C41" s="316"/>
      <c r="D41" s="316"/>
      <c r="E41" s="316"/>
      <c r="F41" s="316"/>
      <c r="G41" s="316"/>
      <c r="H41" s="316"/>
      <c r="I41" s="316"/>
      <c r="J41" s="316"/>
      <c r="K41" s="317"/>
    </row>
    <row r="42" spans="2:11" ht="17.45" customHeight="1">
      <c r="B42" s="315"/>
      <c r="C42" s="316"/>
      <c r="D42" s="316"/>
      <c r="E42" s="316"/>
      <c r="F42" s="316"/>
      <c r="G42" s="316"/>
      <c r="H42" s="316"/>
      <c r="I42" s="316"/>
      <c r="J42" s="316"/>
      <c r="K42" s="317"/>
    </row>
    <row r="43" spans="2:11" ht="17.45" customHeight="1">
      <c r="B43" s="315"/>
      <c r="C43" s="316"/>
      <c r="D43" s="316"/>
      <c r="E43" s="316"/>
      <c r="F43" s="316"/>
      <c r="G43" s="316"/>
      <c r="H43" s="316"/>
      <c r="I43" s="316"/>
      <c r="J43" s="316"/>
      <c r="K43" s="317"/>
    </row>
    <row r="44" spans="2:11" ht="17.45" customHeight="1">
      <c r="B44" s="315"/>
      <c r="C44" s="316"/>
      <c r="D44" s="316"/>
      <c r="E44" s="316"/>
      <c r="F44" s="316"/>
      <c r="G44" s="316"/>
      <c r="H44" s="316"/>
      <c r="I44" s="316"/>
      <c r="J44" s="316"/>
      <c r="K44" s="317"/>
    </row>
    <row r="45" spans="2:11" ht="17.45" customHeight="1">
      <c r="B45" s="315"/>
      <c r="C45" s="316"/>
      <c r="D45" s="316"/>
      <c r="E45" s="316"/>
      <c r="F45" s="316"/>
      <c r="G45" s="316"/>
      <c r="H45" s="316"/>
      <c r="I45" s="316"/>
      <c r="J45" s="316"/>
      <c r="K45" s="317"/>
    </row>
    <row r="46" spans="2:11" ht="17.45" customHeight="1">
      <c r="B46" s="315"/>
      <c r="C46" s="316"/>
      <c r="D46" s="316"/>
      <c r="E46" s="316"/>
      <c r="F46" s="316"/>
      <c r="G46" s="316"/>
      <c r="H46" s="316"/>
      <c r="I46" s="316"/>
      <c r="J46" s="316"/>
      <c r="K46" s="317"/>
    </row>
    <row r="47" spans="2:11" ht="17.45" customHeight="1">
      <c r="B47" s="315"/>
      <c r="C47" s="316"/>
      <c r="D47" s="316"/>
      <c r="E47" s="316"/>
      <c r="F47" s="316"/>
      <c r="G47" s="316"/>
      <c r="H47" s="316"/>
      <c r="I47" s="316"/>
      <c r="J47" s="316"/>
      <c r="K47" s="317"/>
    </row>
    <row r="48" spans="2:11" ht="17.45" customHeight="1">
      <c r="B48" s="315"/>
      <c r="C48" s="316"/>
      <c r="D48" s="316"/>
      <c r="E48" s="316"/>
      <c r="F48" s="316"/>
      <c r="G48" s="316"/>
      <c r="H48" s="316"/>
      <c r="I48" s="316"/>
      <c r="J48" s="316"/>
      <c r="K48" s="317"/>
    </row>
    <row r="49" spans="2:11" ht="17.45" customHeight="1">
      <c r="B49" s="315"/>
      <c r="C49" s="316"/>
      <c r="D49" s="316"/>
      <c r="E49" s="316"/>
      <c r="F49" s="316"/>
      <c r="G49" s="316"/>
      <c r="H49" s="316"/>
      <c r="I49" s="316"/>
      <c r="J49" s="316"/>
      <c r="K49" s="317"/>
    </row>
    <row r="50" spans="2:11" ht="17.45" customHeight="1">
      <c r="B50" s="318"/>
      <c r="C50" s="319"/>
      <c r="D50" s="319"/>
      <c r="E50" s="319"/>
      <c r="F50" s="319"/>
      <c r="G50" s="319"/>
      <c r="H50" s="319"/>
      <c r="I50" s="319"/>
      <c r="J50" s="319"/>
      <c r="K50" s="320"/>
    </row>
    <row r="51" spans="2:11" ht="30" customHeight="1"/>
    <row r="52" spans="2:11" ht="20.100000000000001" customHeight="1">
      <c r="B52" s="149" t="s">
        <v>312</v>
      </c>
      <c r="C52" s="322"/>
      <c r="D52" s="322"/>
      <c r="E52" s="322"/>
      <c r="F52" s="322"/>
      <c r="G52" s="322"/>
      <c r="H52" s="322"/>
      <c r="I52" s="322"/>
      <c r="J52" s="322"/>
    </row>
    <row r="53" spans="2:11" ht="18.600000000000001" customHeight="1">
      <c r="B53" s="301" t="s">
        <v>395</v>
      </c>
      <c r="C53" s="302"/>
      <c r="D53" s="302"/>
      <c r="E53" s="302"/>
      <c r="F53" s="302"/>
      <c r="G53" s="302"/>
      <c r="H53" s="302"/>
      <c r="I53" s="302"/>
      <c r="J53" s="302"/>
      <c r="K53" s="303"/>
    </row>
    <row r="54" spans="2:11" ht="180" customHeight="1">
      <c r="B54" s="304"/>
      <c r="C54" s="305"/>
      <c r="D54" s="305"/>
      <c r="E54" s="305"/>
      <c r="F54" s="305"/>
      <c r="G54" s="305"/>
      <c r="H54" s="305"/>
      <c r="I54" s="305"/>
      <c r="J54" s="305"/>
      <c r="K54" s="306"/>
    </row>
    <row r="55" spans="2:11" ht="18.600000000000001" customHeight="1">
      <c r="B55" s="3" t="s">
        <v>381</v>
      </c>
    </row>
    <row r="56" spans="2:11" ht="30" customHeight="1"/>
    <row r="57" spans="2:11" ht="21.6" customHeight="1">
      <c r="B57" s="3" t="s">
        <v>380</v>
      </c>
    </row>
    <row r="58" spans="2:11" ht="17.45" customHeight="1">
      <c r="B58" s="301" t="s">
        <v>394</v>
      </c>
      <c r="C58" s="313"/>
      <c r="D58" s="313"/>
      <c r="E58" s="313"/>
      <c r="F58" s="313"/>
      <c r="G58" s="313"/>
      <c r="H58" s="313"/>
      <c r="I58" s="313"/>
      <c r="J58" s="313"/>
      <c r="K58" s="314"/>
    </row>
    <row r="59" spans="2:11" ht="17.45" customHeight="1">
      <c r="B59" s="315"/>
      <c r="C59" s="316"/>
      <c r="D59" s="316"/>
      <c r="E59" s="316"/>
      <c r="F59" s="316"/>
      <c r="G59" s="316"/>
      <c r="H59" s="316"/>
      <c r="I59" s="316"/>
      <c r="J59" s="316"/>
      <c r="K59" s="317"/>
    </row>
    <row r="60" spans="2:11" ht="17.45" customHeight="1">
      <c r="B60" s="315"/>
      <c r="C60" s="316"/>
      <c r="D60" s="316"/>
      <c r="E60" s="316"/>
      <c r="F60" s="316"/>
      <c r="G60" s="316"/>
      <c r="H60" s="316"/>
      <c r="I60" s="316"/>
      <c r="J60" s="316"/>
      <c r="K60" s="317"/>
    </row>
    <row r="61" spans="2:11" ht="17.45" customHeight="1">
      <c r="B61" s="315"/>
      <c r="C61" s="316"/>
      <c r="D61" s="316"/>
      <c r="E61" s="316"/>
      <c r="F61" s="316"/>
      <c r="G61" s="316"/>
      <c r="H61" s="316"/>
      <c r="I61" s="316"/>
      <c r="J61" s="316"/>
      <c r="K61" s="317"/>
    </row>
    <row r="62" spans="2:11" ht="17.45" customHeight="1">
      <c r="B62" s="315"/>
      <c r="C62" s="316"/>
      <c r="D62" s="316"/>
      <c r="E62" s="316"/>
      <c r="F62" s="316"/>
      <c r="G62" s="316"/>
      <c r="H62" s="316"/>
      <c r="I62" s="316"/>
      <c r="J62" s="316"/>
      <c r="K62" s="317"/>
    </row>
    <row r="63" spans="2:11" ht="17.45" customHeight="1">
      <c r="B63" s="315"/>
      <c r="C63" s="316"/>
      <c r="D63" s="316"/>
      <c r="E63" s="316"/>
      <c r="F63" s="316"/>
      <c r="G63" s="316"/>
      <c r="H63" s="316"/>
      <c r="I63" s="316"/>
      <c r="J63" s="316"/>
      <c r="K63" s="317"/>
    </row>
    <row r="64" spans="2:11" ht="17.45" customHeight="1">
      <c r="B64" s="315"/>
      <c r="C64" s="316"/>
      <c r="D64" s="316"/>
      <c r="E64" s="316"/>
      <c r="F64" s="316"/>
      <c r="G64" s="316"/>
      <c r="H64" s="316"/>
      <c r="I64" s="316"/>
      <c r="J64" s="316"/>
      <c r="K64" s="317"/>
    </row>
    <row r="65" spans="2:11" ht="17.45" customHeight="1">
      <c r="B65" s="315"/>
      <c r="C65" s="316"/>
      <c r="D65" s="316"/>
      <c r="E65" s="316"/>
      <c r="F65" s="316"/>
      <c r="G65" s="316"/>
      <c r="H65" s="316"/>
      <c r="I65" s="316"/>
      <c r="J65" s="316"/>
      <c r="K65" s="317"/>
    </row>
    <row r="66" spans="2:11" ht="17.45" customHeight="1">
      <c r="B66" s="315"/>
      <c r="C66" s="316"/>
      <c r="D66" s="316"/>
      <c r="E66" s="316"/>
      <c r="F66" s="316"/>
      <c r="G66" s="316"/>
      <c r="H66" s="316"/>
      <c r="I66" s="316"/>
      <c r="J66" s="316"/>
      <c r="K66" s="317"/>
    </row>
    <row r="67" spans="2:11" ht="17.45" customHeight="1">
      <c r="B67" s="315"/>
      <c r="C67" s="316"/>
      <c r="D67" s="316"/>
      <c r="E67" s="316"/>
      <c r="F67" s="316"/>
      <c r="G67" s="316"/>
      <c r="H67" s="316"/>
      <c r="I67" s="316"/>
      <c r="J67" s="316"/>
      <c r="K67" s="317"/>
    </row>
    <row r="68" spans="2:11" ht="17.45" customHeight="1">
      <c r="B68" s="315"/>
      <c r="C68" s="316"/>
      <c r="D68" s="316"/>
      <c r="E68" s="316"/>
      <c r="F68" s="316"/>
      <c r="G68" s="316"/>
      <c r="H68" s="316"/>
      <c r="I68" s="316"/>
      <c r="J68" s="316"/>
      <c r="K68" s="317"/>
    </row>
    <row r="69" spans="2:11" ht="17.45" customHeight="1">
      <c r="B69" s="315"/>
      <c r="C69" s="316"/>
      <c r="D69" s="316"/>
      <c r="E69" s="316"/>
      <c r="F69" s="316"/>
      <c r="G69" s="316"/>
      <c r="H69" s="316"/>
      <c r="I69" s="316"/>
      <c r="J69" s="316"/>
      <c r="K69" s="317"/>
    </row>
    <row r="70" spans="2:11" ht="17.45" customHeight="1">
      <c r="B70" s="315"/>
      <c r="C70" s="316"/>
      <c r="D70" s="316"/>
      <c r="E70" s="316"/>
      <c r="F70" s="316"/>
      <c r="G70" s="316"/>
      <c r="H70" s="316"/>
      <c r="I70" s="316"/>
      <c r="J70" s="316"/>
      <c r="K70" s="317"/>
    </row>
    <row r="71" spans="2:11" ht="17.45" customHeight="1">
      <c r="B71" s="315"/>
      <c r="C71" s="316"/>
      <c r="D71" s="316"/>
      <c r="E71" s="316"/>
      <c r="F71" s="316"/>
      <c r="G71" s="316"/>
      <c r="H71" s="316"/>
      <c r="I71" s="316"/>
      <c r="J71" s="316"/>
      <c r="K71" s="317"/>
    </row>
    <row r="72" spans="2:11" ht="17.45" customHeight="1">
      <c r="B72" s="315"/>
      <c r="C72" s="316"/>
      <c r="D72" s="316"/>
      <c r="E72" s="316"/>
      <c r="F72" s="316"/>
      <c r="G72" s="316"/>
      <c r="H72" s="316"/>
      <c r="I72" s="316"/>
      <c r="J72" s="316"/>
      <c r="K72" s="317"/>
    </row>
    <row r="73" spans="2:11" ht="17.45" customHeight="1">
      <c r="B73" s="315"/>
      <c r="C73" s="316"/>
      <c r="D73" s="316"/>
      <c r="E73" s="316"/>
      <c r="F73" s="316"/>
      <c r="G73" s="316"/>
      <c r="H73" s="316"/>
      <c r="I73" s="316"/>
      <c r="J73" s="316"/>
      <c r="K73" s="317"/>
    </row>
    <row r="74" spans="2:11" ht="17.45" customHeight="1">
      <c r="B74" s="318"/>
      <c r="C74" s="319"/>
      <c r="D74" s="319"/>
      <c r="E74" s="319"/>
      <c r="F74" s="319"/>
      <c r="G74" s="319"/>
      <c r="H74" s="319"/>
      <c r="I74" s="319"/>
      <c r="J74" s="319"/>
      <c r="K74" s="320"/>
    </row>
    <row r="75" spans="2:11" ht="30" customHeight="1">
      <c r="B75" s="76"/>
      <c r="C75" s="76"/>
      <c r="D75" s="76"/>
      <c r="E75" s="76"/>
      <c r="F75" s="76"/>
      <c r="G75" s="76"/>
      <c r="H75" s="76"/>
      <c r="I75" s="76"/>
      <c r="J75" s="76"/>
      <c r="K75" s="76"/>
    </row>
    <row r="76" spans="2:11" ht="20.100000000000001" customHeight="1">
      <c r="B76" s="3" t="s">
        <v>309</v>
      </c>
    </row>
    <row r="77" spans="2:11" ht="20.100000000000001" customHeight="1">
      <c r="B77" s="39" t="s">
        <v>308</v>
      </c>
      <c r="C77" s="92" t="s">
        <v>307</v>
      </c>
      <c r="D77" s="92"/>
      <c r="E77" s="92"/>
      <c r="F77" s="92" t="s">
        <v>306</v>
      </c>
      <c r="G77" s="92"/>
      <c r="H77" s="92"/>
      <c r="I77" s="92"/>
      <c r="J77" s="92" t="s">
        <v>305</v>
      </c>
      <c r="K77" s="92"/>
    </row>
    <row r="78" spans="2:11" ht="17.25" customHeight="1">
      <c r="B78" s="39"/>
      <c r="C78" s="92"/>
      <c r="D78" s="92"/>
      <c r="E78" s="92"/>
      <c r="F78" s="98"/>
      <c r="G78" s="98"/>
      <c r="H78" s="98"/>
      <c r="I78" s="98"/>
      <c r="J78" s="93"/>
      <c r="K78" s="93"/>
    </row>
    <row r="79" spans="2:11" ht="17.25" customHeight="1">
      <c r="B79" s="39"/>
      <c r="C79" s="92"/>
      <c r="D79" s="92"/>
      <c r="E79" s="92"/>
      <c r="F79" s="98"/>
      <c r="G79" s="98"/>
      <c r="H79" s="98"/>
      <c r="I79" s="98"/>
      <c r="J79" s="93"/>
      <c r="K79" s="93"/>
    </row>
    <row r="80" spans="2:11" ht="20.100000000000001" customHeight="1">
      <c r="B80" s="3" t="s">
        <v>304</v>
      </c>
    </row>
    <row r="81" spans="2:6" ht="20.100000000000001" customHeight="1">
      <c r="B81" s="3" t="s">
        <v>252</v>
      </c>
    </row>
    <row r="82" spans="2:6" ht="20.100000000000001" customHeight="1"/>
    <row r="83" spans="2:6">
      <c r="B83" s="138" t="s">
        <v>303</v>
      </c>
      <c r="C83" s="120"/>
      <c r="D83" s="120"/>
      <c r="E83" s="120"/>
    </row>
    <row r="84" spans="2:6" ht="20.100000000000001" customHeight="1">
      <c r="B84" s="39" t="s">
        <v>300</v>
      </c>
      <c r="C84" s="117" t="s">
        <v>302</v>
      </c>
      <c r="D84" s="118"/>
      <c r="E84" s="118"/>
      <c r="F84" s="119"/>
    </row>
    <row r="85" spans="2:6" ht="20.100000000000001" customHeight="1">
      <c r="B85" s="39" t="s">
        <v>298</v>
      </c>
      <c r="C85" s="103"/>
      <c r="D85" s="139"/>
      <c r="E85" s="139"/>
      <c r="F85" s="104"/>
    </row>
    <row r="86" spans="2:6" ht="20.100000000000001" customHeight="1">
      <c r="B86" s="39" t="s">
        <v>297</v>
      </c>
      <c r="C86" s="103"/>
      <c r="D86" s="104"/>
      <c r="E86" s="36" t="s">
        <v>296</v>
      </c>
      <c r="F86" s="11"/>
    </row>
    <row r="87" spans="2:6" ht="20.100000000000001" customHeight="1">
      <c r="B87" s="39" t="s">
        <v>295</v>
      </c>
      <c r="C87" s="131"/>
      <c r="D87" s="132"/>
      <c r="E87" s="132"/>
      <c r="F87" s="133"/>
    </row>
    <row r="88" spans="2:6" ht="10.5" customHeight="1">
      <c r="B88" s="8"/>
      <c r="C88" s="43"/>
      <c r="D88" s="43"/>
      <c r="E88" s="43"/>
      <c r="F88" s="43"/>
    </row>
    <row r="89" spans="2:6" ht="20.100000000000001" customHeight="1">
      <c r="B89" s="138" t="s">
        <v>301</v>
      </c>
      <c r="C89" s="120"/>
      <c r="D89" s="120"/>
      <c r="E89" s="120"/>
    </row>
    <row r="90" spans="2:6" ht="18" customHeight="1">
      <c r="B90" s="39" t="s">
        <v>300</v>
      </c>
      <c r="C90" s="117" t="s">
        <v>299</v>
      </c>
      <c r="D90" s="118"/>
      <c r="E90" s="118"/>
      <c r="F90" s="119"/>
    </row>
    <row r="91" spans="2:6" ht="17.25" customHeight="1">
      <c r="B91" s="39" t="s">
        <v>298</v>
      </c>
      <c r="C91" s="103"/>
      <c r="D91" s="139"/>
      <c r="E91" s="139"/>
      <c r="F91" s="104"/>
    </row>
    <row r="92" spans="2:6" ht="17.25" customHeight="1">
      <c r="B92" s="39" t="s">
        <v>297</v>
      </c>
      <c r="C92" s="103"/>
      <c r="D92" s="104"/>
      <c r="E92" s="36" t="s">
        <v>296</v>
      </c>
      <c r="F92" s="11"/>
    </row>
    <row r="93" spans="2:6">
      <c r="B93" s="39" t="s">
        <v>295</v>
      </c>
      <c r="C93" s="131"/>
      <c r="D93" s="132"/>
      <c r="E93" s="132"/>
      <c r="F93" s="133"/>
    </row>
  </sheetData>
  <mergeCells count="28">
    <mergeCell ref="C92:D92"/>
    <mergeCell ref="C93:F93"/>
    <mergeCell ref="B1:C2"/>
    <mergeCell ref="C79:E79"/>
    <mergeCell ref="F79:I79"/>
    <mergeCell ref="G1:K2"/>
    <mergeCell ref="B13:K23"/>
    <mergeCell ref="B26:K35"/>
    <mergeCell ref="B38:K50"/>
    <mergeCell ref="B52:J52"/>
    <mergeCell ref="B89:E89"/>
    <mergeCell ref="C90:F90"/>
    <mergeCell ref="C91:F91"/>
    <mergeCell ref="B58:K74"/>
    <mergeCell ref="B83:E83"/>
    <mergeCell ref="C84:F84"/>
    <mergeCell ref="C85:F85"/>
    <mergeCell ref="C86:D86"/>
    <mergeCell ref="C87:F87"/>
    <mergeCell ref="B8:K10"/>
    <mergeCell ref="C77:E77"/>
    <mergeCell ref="F77:I77"/>
    <mergeCell ref="J77:K77"/>
    <mergeCell ref="C78:E78"/>
    <mergeCell ref="F78:I78"/>
    <mergeCell ref="J78:K78"/>
    <mergeCell ref="B53:K54"/>
    <mergeCell ref="J79:K79"/>
  </mergeCells>
  <phoneticPr fontId="27"/>
  <printOptions horizontalCentered="1"/>
  <pageMargins left="0.39370078740157483" right="0.39370078740157483" top="0.78740157480314965" bottom="0.39370078740157483" header="0.31496062992125984" footer="0.31496062992125984"/>
  <pageSetup paperSize="9" scale="70" fitToHeight="0" orientation="portrait" r:id="rId1"/>
  <rowBreaks count="1" manualBreakCount="1">
    <brk id="51" min="1"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8CF45-F905-45FF-954E-DB626D4E4440}">
  <sheetPr>
    <tabColor theme="0"/>
  </sheetPr>
  <dimension ref="B1:K98"/>
  <sheetViews>
    <sheetView view="pageBreakPreview" zoomScaleNormal="100" zoomScaleSheetLayoutView="100" workbookViewId="0">
      <selection activeCell="B5" sqref="B5:W8"/>
    </sheetView>
  </sheetViews>
  <sheetFormatPr defaultColWidth="9" defaultRowHeight="13.5"/>
  <cols>
    <col min="1" max="1" width="9" style="3"/>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2:11" ht="13.5" customHeight="1">
      <c r="B1" s="272" t="s">
        <v>406</v>
      </c>
      <c r="C1" s="272"/>
      <c r="G1" s="307" t="s">
        <v>392</v>
      </c>
      <c r="H1" s="308"/>
      <c r="I1" s="308"/>
      <c r="J1" s="308"/>
      <c r="K1" s="309"/>
    </row>
    <row r="2" spans="2:11" ht="14.25" customHeight="1" thickBot="1">
      <c r="B2" s="272"/>
      <c r="C2" s="272"/>
      <c r="G2" s="310"/>
      <c r="H2" s="311"/>
      <c r="I2" s="311"/>
      <c r="J2" s="311"/>
      <c r="K2" s="312"/>
    </row>
    <row r="3" spans="2:11" ht="14.25" customHeight="1">
      <c r="B3" s="3" t="s">
        <v>391</v>
      </c>
      <c r="C3" s="3" t="s">
        <v>390</v>
      </c>
      <c r="G3"/>
      <c r="H3"/>
      <c r="I3"/>
      <c r="J3"/>
      <c r="K3"/>
    </row>
    <row r="4" spans="2:11" ht="14.25" customHeight="1">
      <c r="B4" s="3" t="s">
        <v>389</v>
      </c>
      <c r="G4"/>
      <c r="H4"/>
      <c r="I4"/>
      <c r="J4"/>
      <c r="K4"/>
    </row>
    <row r="5" spans="2:11" ht="14.25" customHeight="1">
      <c r="G5"/>
      <c r="H5"/>
      <c r="I5"/>
      <c r="J5"/>
      <c r="K5"/>
    </row>
    <row r="6" spans="2:11" ht="20.100000000000001" customHeight="1">
      <c r="B6" s="3" t="s">
        <v>388</v>
      </c>
    </row>
    <row r="7" spans="2:11" ht="20.100000000000001" customHeight="1">
      <c r="B7" s="3" t="s">
        <v>316</v>
      </c>
    </row>
    <row r="8" spans="2:11" ht="20.100000000000001" customHeight="1">
      <c r="B8" s="292" t="s">
        <v>399</v>
      </c>
      <c r="C8" s="293"/>
      <c r="D8" s="293"/>
      <c r="E8" s="293"/>
      <c r="F8" s="293"/>
      <c r="G8" s="293"/>
      <c r="H8" s="293"/>
      <c r="I8" s="293"/>
      <c r="J8" s="293"/>
      <c r="K8" s="294"/>
    </row>
    <row r="9" spans="2:11" ht="20.100000000000001" customHeight="1">
      <c r="B9" s="295"/>
      <c r="C9" s="296"/>
      <c r="D9" s="296"/>
      <c r="E9" s="296"/>
      <c r="F9" s="296"/>
      <c r="G9" s="296"/>
      <c r="H9" s="296"/>
      <c r="I9" s="296"/>
      <c r="J9" s="296"/>
      <c r="K9" s="297"/>
    </row>
    <row r="10" spans="2:11" ht="20.100000000000001" customHeight="1">
      <c r="B10" s="298"/>
      <c r="C10" s="299"/>
      <c r="D10" s="299"/>
      <c r="E10" s="299"/>
      <c r="F10" s="299"/>
      <c r="G10" s="299"/>
      <c r="H10" s="299"/>
      <c r="I10" s="299"/>
      <c r="J10" s="299"/>
      <c r="K10" s="300"/>
    </row>
    <row r="11" spans="2:11" ht="30" customHeight="1">
      <c r="B11" s="77"/>
      <c r="C11" s="77"/>
      <c r="D11" s="77"/>
      <c r="E11" s="77"/>
      <c r="F11" s="77"/>
      <c r="G11" s="77"/>
      <c r="H11" s="77"/>
      <c r="I11" s="77"/>
      <c r="J11" s="77"/>
      <c r="K11" s="77"/>
    </row>
    <row r="12" spans="2:11" ht="20.100000000000001" customHeight="1">
      <c r="B12" s="3" t="s">
        <v>315</v>
      </c>
    </row>
    <row r="13" spans="2:11" ht="20.100000000000001" customHeight="1">
      <c r="B13" s="292" t="s">
        <v>405</v>
      </c>
      <c r="C13" s="293"/>
      <c r="D13" s="293"/>
      <c r="E13" s="293"/>
      <c r="F13" s="293"/>
      <c r="G13" s="293"/>
      <c r="H13" s="293"/>
      <c r="I13" s="293"/>
      <c r="J13" s="293"/>
      <c r="K13" s="294"/>
    </row>
    <row r="14" spans="2:11" ht="20.100000000000001" customHeight="1">
      <c r="B14" s="295"/>
      <c r="C14" s="296"/>
      <c r="D14" s="296"/>
      <c r="E14" s="296"/>
      <c r="F14" s="296"/>
      <c r="G14" s="296"/>
      <c r="H14" s="296"/>
      <c r="I14" s="296"/>
      <c r="J14" s="296"/>
      <c r="K14" s="297"/>
    </row>
    <row r="15" spans="2:11" ht="20.100000000000001" customHeight="1">
      <c r="B15" s="295"/>
      <c r="C15" s="296"/>
      <c r="D15" s="296"/>
      <c r="E15" s="296"/>
      <c r="F15" s="296"/>
      <c r="G15" s="296"/>
      <c r="H15" s="296"/>
      <c r="I15" s="296"/>
      <c r="J15" s="296"/>
      <c r="K15" s="297"/>
    </row>
    <row r="16" spans="2:11" ht="20.100000000000001" customHeight="1">
      <c r="B16" s="295"/>
      <c r="C16" s="296"/>
      <c r="D16" s="296"/>
      <c r="E16" s="296"/>
      <c r="F16" s="296"/>
      <c r="G16" s="296"/>
      <c r="H16" s="296"/>
      <c r="I16" s="296"/>
      <c r="J16" s="296"/>
      <c r="K16" s="297"/>
    </row>
    <row r="17" spans="2:11" ht="20.100000000000001" customHeight="1">
      <c r="B17" s="295"/>
      <c r="C17" s="296"/>
      <c r="D17" s="296"/>
      <c r="E17" s="296"/>
      <c r="F17" s="296"/>
      <c r="G17" s="296"/>
      <c r="H17" s="296"/>
      <c r="I17" s="296"/>
      <c r="J17" s="296"/>
      <c r="K17" s="297"/>
    </row>
    <row r="18" spans="2:11" ht="20.100000000000001" customHeight="1">
      <c r="B18" s="295"/>
      <c r="C18" s="296"/>
      <c r="D18" s="296"/>
      <c r="E18" s="296"/>
      <c r="F18" s="296"/>
      <c r="G18" s="296"/>
      <c r="H18" s="296"/>
      <c r="I18" s="296"/>
      <c r="J18" s="296"/>
      <c r="K18" s="297"/>
    </row>
    <row r="19" spans="2:11" ht="20.100000000000001" customHeight="1">
      <c r="B19" s="295"/>
      <c r="C19" s="296"/>
      <c r="D19" s="296"/>
      <c r="E19" s="296"/>
      <c r="F19" s="296"/>
      <c r="G19" s="296"/>
      <c r="H19" s="296"/>
      <c r="I19" s="296"/>
      <c r="J19" s="296"/>
      <c r="K19" s="297"/>
    </row>
    <row r="20" spans="2:11" ht="20.100000000000001" customHeight="1">
      <c r="B20" s="295"/>
      <c r="C20" s="296"/>
      <c r="D20" s="296"/>
      <c r="E20" s="296"/>
      <c r="F20" s="296"/>
      <c r="G20" s="296"/>
      <c r="H20" s="296"/>
      <c r="I20" s="296"/>
      <c r="J20" s="296"/>
      <c r="K20" s="297"/>
    </row>
    <row r="21" spans="2:11" ht="20.100000000000001" customHeight="1">
      <c r="B21" s="295"/>
      <c r="C21" s="296"/>
      <c r="D21" s="296"/>
      <c r="E21" s="296"/>
      <c r="F21" s="296"/>
      <c r="G21" s="296"/>
      <c r="H21" s="296"/>
      <c r="I21" s="296"/>
      <c r="J21" s="296"/>
      <c r="K21" s="297"/>
    </row>
    <row r="22" spans="2:11" ht="20.100000000000001" customHeight="1">
      <c r="B22" s="295"/>
      <c r="C22" s="296"/>
      <c r="D22" s="296"/>
      <c r="E22" s="296"/>
      <c r="F22" s="296"/>
      <c r="G22" s="296"/>
      <c r="H22" s="296"/>
      <c r="I22" s="296"/>
      <c r="J22" s="296"/>
      <c r="K22" s="297"/>
    </row>
    <row r="23" spans="2:11" ht="20.100000000000001" customHeight="1">
      <c r="B23" s="295"/>
      <c r="C23" s="296"/>
      <c r="D23" s="296"/>
      <c r="E23" s="296"/>
      <c r="F23" s="296"/>
      <c r="G23" s="296"/>
      <c r="H23" s="296"/>
      <c r="I23" s="296"/>
      <c r="J23" s="296"/>
      <c r="K23" s="297"/>
    </row>
    <row r="24" spans="2:11" ht="20.100000000000001" customHeight="1">
      <c r="B24" s="295"/>
      <c r="C24" s="296"/>
      <c r="D24" s="296"/>
      <c r="E24" s="296"/>
      <c r="F24" s="296"/>
      <c r="G24" s="296"/>
      <c r="H24" s="296"/>
      <c r="I24" s="296"/>
      <c r="J24" s="296"/>
      <c r="K24" s="297"/>
    </row>
    <row r="25" spans="2:11" ht="34.5" customHeight="1">
      <c r="B25" s="298"/>
      <c r="C25" s="299"/>
      <c r="D25" s="299"/>
      <c r="E25" s="299"/>
      <c r="F25" s="299"/>
      <c r="G25" s="299"/>
      <c r="H25" s="299"/>
      <c r="I25" s="299"/>
      <c r="J25" s="299"/>
      <c r="K25" s="300"/>
    </row>
    <row r="26" spans="2:11" ht="30" customHeight="1">
      <c r="B26" s="77"/>
      <c r="C26" s="77"/>
      <c r="D26" s="77"/>
      <c r="E26" s="77"/>
      <c r="F26" s="77"/>
      <c r="G26" s="77"/>
      <c r="H26" s="77"/>
      <c r="I26" s="77"/>
      <c r="J26" s="77"/>
      <c r="K26" s="77"/>
    </row>
    <row r="27" spans="2:11" ht="20.100000000000001" customHeight="1">
      <c r="B27" s="3" t="s">
        <v>314</v>
      </c>
    </row>
    <row r="28" spans="2:11" ht="17.100000000000001" customHeight="1">
      <c r="B28" s="301" t="s">
        <v>404</v>
      </c>
      <c r="C28" s="313"/>
      <c r="D28" s="313"/>
      <c r="E28" s="313"/>
      <c r="F28" s="313"/>
      <c r="G28" s="313"/>
      <c r="H28" s="313"/>
      <c r="I28" s="313"/>
      <c r="J28" s="313"/>
      <c r="K28" s="314"/>
    </row>
    <row r="29" spans="2:11" ht="17.100000000000001" customHeight="1">
      <c r="B29" s="315"/>
      <c r="C29" s="316"/>
      <c r="D29" s="316"/>
      <c r="E29" s="316"/>
      <c r="F29" s="316"/>
      <c r="G29" s="316"/>
      <c r="H29" s="316"/>
      <c r="I29" s="316"/>
      <c r="J29" s="316"/>
      <c r="K29" s="317"/>
    </row>
    <row r="30" spans="2:11" ht="17.100000000000001" customHeight="1">
      <c r="B30" s="315"/>
      <c r="C30" s="316"/>
      <c r="D30" s="316"/>
      <c r="E30" s="316"/>
      <c r="F30" s="316"/>
      <c r="G30" s="316"/>
      <c r="H30" s="316"/>
      <c r="I30" s="316"/>
      <c r="J30" s="316"/>
      <c r="K30" s="317"/>
    </row>
    <row r="31" spans="2:11" ht="17.100000000000001" customHeight="1">
      <c r="B31" s="315"/>
      <c r="C31" s="316"/>
      <c r="D31" s="316"/>
      <c r="E31" s="316"/>
      <c r="F31" s="316"/>
      <c r="G31" s="316"/>
      <c r="H31" s="316"/>
      <c r="I31" s="316"/>
      <c r="J31" s="316"/>
      <c r="K31" s="317"/>
    </row>
    <row r="32" spans="2:11" ht="17.100000000000001" customHeight="1">
      <c r="B32" s="315"/>
      <c r="C32" s="316"/>
      <c r="D32" s="316"/>
      <c r="E32" s="316"/>
      <c r="F32" s="316"/>
      <c r="G32" s="316"/>
      <c r="H32" s="316"/>
      <c r="I32" s="316"/>
      <c r="J32" s="316"/>
      <c r="K32" s="317"/>
    </row>
    <row r="33" spans="2:11" ht="17.100000000000001" customHeight="1">
      <c r="B33" s="315"/>
      <c r="C33" s="316"/>
      <c r="D33" s="316"/>
      <c r="E33" s="316"/>
      <c r="F33" s="316"/>
      <c r="G33" s="316"/>
      <c r="H33" s="316"/>
      <c r="I33" s="316"/>
      <c r="J33" s="316"/>
      <c r="K33" s="317"/>
    </row>
    <row r="34" spans="2:11" ht="17.100000000000001" customHeight="1">
      <c r="B34" s="315"/>
      <c r="C34" s="316"/>
      <c r="D34" s="316"/>
      <c r="E34" s="316"/>
      <c r="F34" s="316"/>
      <c r="G34" s="316"/>
      <c r="H34" s="316"/>
      <c r="I34" s="316"/>
      <c r="J34" s="316"/>
      <c r="K34" s="317"/>
    </row>
    <row r="35" spans="2:11" ht="17.100000000000001" customHeight="1">
      <c r="B35" s="315"/>
      <c r="C35" s="316"/>
      <c r="D35" s="316"/>
      <c r="E35" s="316"/>
      <c r="F35" s="316"/>
      <c r="G35" s="316"/>
      <c r="H35" s="316"/>
      <c r="I35" s="316"/>
      <c r="J35" s="316"/>
      <c r="K35" s="317"/>
    </row>
    <row r="36" spans="2:11" ht="17.100000000000001" customHeight="1">
      <c r="B36" s="315"/>
      <c r="C36" s="316"/>
      <c r="D36" s="316"/>
      <c r="E36" s="316"/>
      <c r="F36" s="316"/>
      <c r="G36" s="316"/>
      <c r="H36" s="316"/>
      <c r="I36" s="316"/>
      <c r="J36" s="316"/>
      <c r="K36" s="317"/>
    </row>
    <row r="37" spans="2:11" ht="17.100000000000001" customHeight="1">
      <c r="B37" s="318"/>
      <c r="C37" s="319"/>
      <c r="D37" s="319"/>
      <c r="E37" s="319"/>
      <c r="F37" s="319"/>
      <c r="G37" s="319"/>
      <c r="H37" s="319"/>
      <c r="I37" s="319"/>
      <c r="J37" s="319"/>
      <c r="K37" s="320"/>
    </row>
    <row r="38" spans="2:11" ht="30" customHeight="1"/>
    <row r="39" spans="2:11" ht="20.100000000000001" customHeight="1">
      <c r="B39" s="3" t="s">
        <v>384</v>
      </c>
    </row>
    <row r="40" spans="2:11" ht="17.45" customHeight="1">
      <c r="B40" s="301" t="s">
        <v>403</v>
      </c>
      <c r="C40" s="313"/>
      <c r="D40" s="313"/>
      <c r="E40" s="313"/>
      <c r="F40" s="313"/>
      <c r="G40" s="313"/>
      <c r="H40" s="313"/>
      <c r="I40" s="313"/>
      <c r="J40" s="313"/>
      <c r="K40" s="314"/>
    </row>
    <row r="41" spans="2:11" ht="17.45" customHeight="1">
      <c r="B41" s="321"/>
      <c r="C41" s="316"/>
      <c r="D41" s="316"/>
      <c r="E41" s="316"/>
      <c r="F41" s="316"/>
      <c r="G41" s="316"/>
      <c r="H41" s="316"/>
      <c r="I41" s="316"/>
      <c r="J41" s="316"/>
      <c r="K41" s="317"/>
    </row>
    <row r="42" spans="2:11" ht="17.45" customHeight="1">
      <c r="B42" s="315"/>
      <c r="C42" s="316"/>
      <c r="D42" s="316"/>
      <c r="E42" s="316"/>
      <c r="F42" s="316"/>
      <c r="G42" s="316"/>
      <c r="H42" s="316"/>
      <c r="I42" s="316"/>
      <c r="J42" s="316"/>
      <c r="K42" s="317"/>
    </row>
    <row r="43" spans="2:11" ht="17.45" customHeight="1">
      <c r="B43" s="315"/>
      <c r="C43" s="316"/>
      <c r="D43" s="316"/>
      <c r="E43" s="316"/>
      <c r="F43" s="316"/>
      <c r="G43" s="316"/>
      <c r="H43" s="316"/>
      <c r="I43" s="316"/>
      <c r="J43" s="316"/>
      <c r="K43" s="317"/>
    </row>
    <row r="44" spans="2:11" ht="17.45" customHeight="1">
      <c r="B44" s="315"/>
      <c r="C44" s="316"/>
      <c r="D44" s="316"/>
      <c r="E44" s="316"/>
      <c r="F44" s="316"/>
      <c r="G44" s="316"/>
      <c r="H44" s="316"/>
      <c r="I44" s="316"/>
      <c r="J44" s="316"/>
      <c r="K44" s="317"/>
    </row>
    <row r="45" spans="2:11" ht="17.45" customHeight="1">
      <c r="B45" s="315"/>
      <c r="C45" s="316"/>
      <c r="D45" s="316"/>
      <c r="E45" s="316"/>
      <c r="F45" s="316"/>
      <c r="G45" s="316"/>
      <c r="H45" s="316"/>
      <c r="I45" s="316"/>
      <c r="J45" s="316"/>
      <c r="K45" s="317"/>
    </row>
    <row r="46" spans="2:11" ht="17.45" customHeight="1">
      <c r="B46" s="315"/>
      <c r="C46" s="316"/>
      <c r="D46" s="316"/>
      <c r="E46" s="316"/>
      <c r="F46" s="316"/>
      <c r="G46" s="316"/>
      <c r="H46" s="316"/>
      <c r="I46" s="316"/>
      <c r="J46" s="316"/>
      <c r="K46" s="317"/>
    </row>
    <row r="47" spans="2:11" ht="17.45" customHeight="1">
      <c r="B47" s="315"/>
      <c r="C47" s="316"/>
      <c r="D47" s="316"/>
      <c r="E47" s="316"/>
      <c r="F47" s="316"/>
      <c r="G47" s="316"/>
      <c r="H47" s="316"/>
      <c r="I47" s="316"/>
      <c r="J47" s="316"/>
      <c r="K47" s="317"/>
    </row>
    <row r="48" spans="2:11" ht="17.45" customHeight="1">
      <c r="B48" s="315"/>
      <c r="C48" s="316"/>
      <c r="D48" s="316"/>
      <c r="E48" s="316"/>
      <c r="F48" s="316"/>
      <c r="G48" s="316"/>
      <c r="H48" s="316"/>
      <c r="I48" s="316"/>
      <c r="J48" s="316"/>
      <c r="K48" s="317"/>
    </row>
    <row r="49" spans="2:11" ht="17.45" customHeight="1">
      <c r="B49" s="315"/>
      <c r="C49" s="316"/>
      <c r="D49" s="316"/>
      <c r="E49" s="316"/>
      <c r="F49" s="316"/>
      <c r="G49" s="316"/>
      <c r="H49" s="316"/>
      <c r="I49" s="316"/>
      <c r="J49" s="316"/>
      <c r="K49" s="317"/>
    </row>
    <row r="50" spans="2:11" ht="17.45" customHeight="1">
      <c r="B50" s="315"/>
      <c r="C50" s="316"/>
      <c r="D50" s="316"/>
      <c r="E50" s="316"/>
      <c r="F50" s="316"/>
      <c r="G50" s="316"/>
      <c r="H50" s="316"/>
      <c r="I50" s="316"/>
      <c r="J50" s="316"/>
      <c r="K50" s="317"/>
    </row>
    <row r="51" spans="2:11" ht="17.45" customHeight="1">
      <c r="B51" s="315"/>
      <c r="C51" s="316"/>
      <c r="D51" s="316"/>
      <c r="E51" s="316"/>
      <c r="F51" s="316"/>
      <c r="G51" s="316"/>
      <c r="H51" s="316"/>
      <c r="I51" s="316"/>
      <c r="J51" s="316"/>
      <c r="K51" s="317"/>
    </row>
    <row r="52" spans="2:11" ht="17.45" customHeight="1">
      <c r="B52" s="315"/>
      <c r="C52" s="316"/>
      <c r="D52" s="316"/>
      <c r="E52" s="316"/>
      <c r="F52" s="316"/>
      <c r="G52" s="316"/>
      <c r="H52" s="316"/>
      <c r="I52" s="316"/>
      <c r="J52" s="316"/>
      <c r="K52" s="317"/>
    </row>
    <row r="53" spans="2:11" ht="17.45" customHeight="1">
      <c r="B53" s="315"/>
      <c r="C53" s="316"/>
      <c r="D53" s="316"/>
      <c r="E53" s="316"/>
      <c r="F53" s="316"/>
      <c r="G53" s="316"/>
      <c r="H53" s="316"/>
      <c r="I53" s="316"/>
      <c r="J53" s="316"/>
      <c r="K53" s="317"/>
    </row>
    <row r="54" spans="2:11" ht="17.45" customHeight="1">
      <c r="B54" s="315"/>
      <c r="C54" s="316"/>
      <c r="D54" s="316"/>
      <c r="E54" s="316"/>
      <c r="F54" s="316"/>
      <c r="G54" s="316"/>
      <c r="H54" s="316"/>
      <c r="I54" s="316"/>
      <c r="J54" s="316"/>
      <c r="K54" s="317"/>
    </row>
    <row r="55" spans="2:11" ht="17.45" customHeight="1">
      <c r="B55" s="318"/>
      <c r="C55" s="319"/>
      <c r="D55" s="319"/>
      <c r="E55" s="319"/>
      <c r="F55" s="319"/>
      <c r="G55" s="319"/>
      <c r="H55" s="319"/>
      <c r="I55" s="319"/>
      <c r="J55" s="319"/>
      <c r="K55" s="320"/>
    </row>
    <row r="56" spans="2:11" ht="30" customHeight="1"/>
    <row r="57" spans="2:11" ht="20.100000000000001" customHeight="1">
      <c r="B57" s="149" t="s">
        <v>312</v>
      </c>
      <c r="C57" s="150"/>
      <c r="D57" s="150"/>
      <c r="E57" s="150"/>
      <c r="F57" s="150"/>
      <c r="G57" s="150"/>
      <c r="H57" s="150"/>
      <c r="I57" s="150"/>
      <c r="J57" s="150"/>
    </row>
    <row r="58" spans="2:11" ht="18.600000000000001" customHeight="1">
      <c r="B58" s="301" t="s">
        <v>402</v>
      </c>
      <c r="C58" s="332"/>
      <c r="D58" s="332"/>
      <c r="E58" s="332"/>
      <c r="F58" s="332"/>
      <c r="G58" s="332"/>
      <c r="H58" s="332"/>
      <c r="I58" s="332"/>
      <c r="J58" s="332"/>
      <c r="K58" s="333"/>
    </row>
    <row r="59" spans="2:11" ht="180" customHeight="1">
      <c r="B59" s="334"/>
      <c r="C59" s="335"/>
      <c r="D59" s="335"/>
      <c r="E59" s="335"/>
      <c r="F59" s="335"/>
      <c r="G59" s="335"/>
      <c r="H59" s="335"/>
      <c r="I59" s="335"/>
      <c r="J59" s="335"/>
      <c r="K59" s="336"/>
    </row>
    <row r="60" spans="2:11" ht="18.600000000000001" customHeight="1">
      <c r="B60" s="3" t="s">
        <v>381</v>
      </c>
    </row>
    <row r="61" spans="2:11" ht="30" customHeight="1"/>
    <row r="62" spans="2:11" ht="21.6" customHeight="1">
      <c r="B62" s="3" t="s">
        <v>380</v>
      </c>
    </row>
    <row r="63" spans="2:11" ht="17.45" customHeight="1">
      <c r="B63" s="301" t="s">
        <v>401</v>
      </c>
      <c r="C63" s="313"/>
      <c r="D63" s="313"/>
      <c r="E63" s="313"/>
      <c r="F63" s="313"/>
      <c r="G63" s="313"/>
      <c r="H63" s="313"/>
      <c r="I63" s="313"/>
      <c r="J63" s="313"/>
      <c r="K63" s="314"/>
    </row>
    <row r="64" spans="2:11" ht="17.45" customHeight="1">
      <c r="B64" s="315"/>
      <c r="C64" s="316"/>
      <c r="D64" s="316"/>
      <c r="E64" s="316"/>
      <c r="F64" s="316"/>
      <c r="G64" s="316"/>
      <c r="H64" s="316"/>
      <c r="I64" s="316"/>
      <c r="J64" s="316"/>
      <c r="K64" s="317"/>
    </row>
    <row r="65" spans="2:11" ht="17.45" customHeight="1">
      <c r="B65" s="315"/>
      <c r="C65" s="316"/>
      <c r="D65" s="316"/>
      <c r="E65" s="316"/>
      <c r="F65" s="316"/>
      <c r="G65" s="316"/>
      <c r="H65" s="316"/>
      <c r="I65" s="316"/>
      <c r="J65" s="316"/>
      <c r="K65" s="317"/>
    </row>
    <row r="66" spans="2:11" ht="17.45" customHeight="1">
      <c r="B66" s="315"/>
      <c r="C66" s="316"/>
      <c r="D66" s="316"/>
      <c r="E66" s="316"/>
      <c r="F66" s="316"/>
      <c r="G66" s="316"/>
      <c r="H66" s="316"/>
      <c r="I66" s="316"/>
      <c r="J66" s="316"/>
      <c r="K66" s="317"/>
    </row>
    <row r="67" spans="2:11" ht="17.45" customHeight="1">
      <c r="B67" s="315"/>
      <c r="C67" s="316"/>
      <c r="D67" s="316"/>
      <c r="E67" s="316"/>
      <c r="F67" s="316"/>
      <c r="G67" s="316"/>
      <c r="H67" s="316"/>
      <c r="I67" s="316"/>
      <c r="J67" s="316"/>
      <c r="K67" s="317"/>
    </row>
    <row r="68" spans="2:11" ht="17.45" customHeight="1">
      <c r="B68" s="315"/>
      <c r="C68" s="316"/>
      <c r="D68" s="316"/>
      <c r="E68" s="316"/>
      <c r="F68" s="316"/>
      <c r="G68" s="316"/>
      <c r="H68" s="316"/>
      <c r="I68" s="316"/>
      <c r="J68" s="316"/>
      <c r="K68" s="317"/>
    </row>
    <row r="69" spans="2:11" ht="17.45" customHeight="1">
      <c r="B69" s="315"/>
      <c r="C69" s="316"/>
      <c r="D69" s="316"/>
      <c r="E69" s="316"/>
      <c r="F69" s="316"/>
      <c r="G69" s="316"/>
      <c r="H69" s="316"/>
      <c r="I69" s="316"/>
      <c r="J69" s="316"/>
      <c r="K69" s="317"/>
    </row>
    <row r="70" spans="2:11" ht="17.45" customHeight="1">
      <c r="B70" s="315"/>
      <c r="C70" s="316"/>
      <c r="D70" s="316"/>
      <c r="E70" s="316"/>
      <c r="F70" s="316"/>
      <c r="G70" s="316"/>
      <c r="H70" s="316"/>
      <c r="I70" s="316"/>
      <c r="J70" s="316"/>
      <c r="K70" s="317"/>
    </row>
    <row r="71" spans="2:11" ht="17.45" customHeight="1">
      <c r="B71" s="315"/>
      <c r="C71" s="316"/>
      <c r="D71" s="316"/>
      <c r="E71" s="316"/>
      <c r="F71" s="316"/>
      <c r="G71" s="316"/>
      <c r="H71" s="316"/>
      <c r="I71" s="316"/>
      <c r="J71" s="316"/>
      <c r="K71" s="317"/>
    </row>
    <row r="72" spans="2:11" ht="17.45" customHeight="1">
      <c r="B72" s="315"/>
      <c r="C72" s="316"/>
      <c r="D72" s="316"/>
      <c r="E72" s="316"/>
      <c r="F72" s="316"/>
      <c r="G72" s="316"/>
      <c r="H72" s="316"/>
      <c r="I72" s="316"/>
      <c r="J72" s="316"/>
      <c r="K72" s="317"/>
    </row>
    <row r="73" spans="2:11" ht="17.45" customHeight="1">
      <c r="B73" s="315"/>
      <c r="C73" s="316"/>
      <c r="D73" s="316"/>
      <c r="E73" s="316"/>
      <c r="F73" s="316"/>
      <c r="G73" s="316"/>
      <c r="H73" s="316"/>
      <c r="I73" s="316"/>
      <c r="J73" s="316"/>
      <c r="K73" s="317"/>
    </row>
    <row r="74" spans="2:11" ht="17.45" customHeight="1">
      <c r="B74" s="315"/>
      <c r="C74" s="316"/>
      <c r="D74" s="316"/>
      <c r="E74" s="316"/>
      <c r="F74" s="316"/>
      <c r="G74" s="316"/>
      <c r="H74" s="316"/>
      <c r="I74" s="316"/>
      <c r="J74" s="316"/>
      <c r="K74" s="317"/>
    </row>
    <row r="75" spans="2:11" ht="17.45" customHeight="1">
      <c r="B75" s="315"/>
      <c r="C75" s="316"/>
      <c r="D75" s="316"/>
      <c r="E75" s="316"/>
      <c r="F75" s="316"/>
      <c r="G75" s="316"/>
      <c r="H75" s="316"/>
      <c r="I75" s="316"/>
      <c r="J75" s="316"/>
      <c r="K75" s="317"/>
    </row>
    <row r="76" spans="2:11" ht="17.45" customHeight="1">
      <c r="B76" s="315"/>
      <c r="C76" s="316"/>
      <c r="D76" s="316"/>
      <c r="E76" s="316"/>
      <c r="F76" s="316"/>
      <c r="G76" s="316"/>
      <c r="H76" s="316"/>
      <c r="I76" s="316"/>
      <c r="J76" s="316"/>
      <c r="K76" s="317"/>
    </row>
    <row r="77" spans="2:11" ht="17.45" customHeight="1">
      <c r="B77" s="315"/>
      <c r="C77" s="316"/>
      <c r="D77" s="316"/>
      <c r="E77" s="316"/>
      <c r="F77" s="316"/>
      <c r="G77" s="316"/>
      <c r="H77" s="316"/>
      <c r="I77" s="316"/>
      <c r="J77" s="316"/>
      <c r="K77" s="317"/>
    </row>
    <row r="78" spans="2:11" ht="17.45" customHeight="1">
      <c r="B78" s="315"/>
      <c r="C78" s="316"/>
      <c r="D78" s="316"/>
      <c r="E78" s="316"/>
      <c r="F78" s="316"/>
      <c r="G78" s="316"/>
      <c r="H78" s="316"/>
      <c r="I78" s="316"/>
      <c r="J78" s="316"/>
      <c r="K78" s="317"/>
    </row>
    <row r="79" spans="2:11" ht="17.45" customHeight="1">
      <c r="B79" s="318"/>
      <c r="C79" s="319"/>
      <c r="D79" s="319"/>
      <c r="E79" s="319"/>
      <c r="F79" s="319"/>
      <c r="G79" s="319"/>
      <c r="H79" s="319"/>
      <c r="I79" s="319"/>
      <c r="J79" s="319"/>
      <c r="K79" s="320"/>
    </row>
    <row r="80" spans="2:11" ht="30" customHeight="1">
      <c r="B80" s="76"/>
      <c r="C80" s="76"/>
      <c r="D80" s="76"/>
      <c r="E80" s="76"/>
      <c r="F80" s="76"/>
      <c r="G80" s="76"/>
      <c r="H80" s="76"/>
      <c r="I80" s="76"/>
      <c r="J80" s="76"/>
      <c r="K80" s="76"/>
    </row>
    <row r="81" spans="2:11" ht="20.100000000000001" customHeight="1">
      <c r="B81" s="3" t="s">
        <v>309</v>
      </c>
    </row>
    <row r="82" spans="2:11" ht="20.100000000000001" customHeight="1">
      <c r="B82" s="39" t="s">
        <v>308</v>
      </c>
      <c r="C82" s="92" t="s">
        <v>307</v>
      </c>
      <c r="D82" s="92"/>
      <c r="E82" s="92"/>
      <c r="F82" s="92" t="s">
        <v>306</v>
      </c>
      <c r="G82" s="92"/>
      <c r="H82" s="92"/>
      <c r="I82" s="92"/>
      <c r="J82" s="92" t="s">
        <v>305</v>
      </c>
      <c r="K82" s="92"/>
    </row>
    <row r="83" spans="2:11" ht="17.25" customHeight="1">
      <c r="B83" s="39"/>
      <c r="C83" s="92"/>
      <c r="D83" s="92"/>
      <c r="E83" s="92"/>
      <c r="F83" s="98"/>
      <c r="G83" s="98"/>
      <c r="H83" s="98"/>
      <c r="I83" s="98"/>
      <c r="J83" s="93"/>
      <c r="K83" s="93"/>
    </row>
    <row r="84" spans="2:11" ht="17.25" customHeight="1">
      <c r="B84" s="39"/>
      <c r="C84" s="92"/>
      <c r="D84" s="92"/>
      <c r="E84" s="92"/>
      <c r="F84" s="98"/>
      <c r="G84" s="98"/>
      <c r="H84" s="98"/>
      <c r="I84" s="98"/>
      <c r="J84" s="93"/>
      <c r="K84" s="93"/>
    </row>
    <row r="85" spans="2:11" ht="20.100000000000001" customHeight="1">
      <c r="B85" s="3" t="s">
        <v>304</v>
      </c>
    </row>
    <row r="86" spans="2:11" ht="20.100000000000001" customHeight="1">
      <c r="B86" s="3" t="s">
        <v>252</v>
      </c>
    </row>
    <row r="87" spans="2:11" ht="20.100000000000001" customHeight="1"/>
    <row r="88" spans="2:11">
      <c r="B88" s="138" t="s">
        <v>303</v>
      </c>
      <c r="C88" s="120"/>
      <c r="D88" s="120"/>
      <c r="E88" s="120"/>
    </row>
    <row r="89" spans="2:11" ht="20.100000000000001" customHeight="1">
      <c r="B89" s="39" t="s">
        <v>300</v>
      </c>
      <c r="C89" s="117" t="s">
        <v>302</v>
      </c>
      <c r="D89" s="118"/>
      <c r="E89" s="118"/>
      <c r="F89" s="119"/>
    </row>
    <row r="90" spans="2:11" ht="20.100000000000001" customHeight="1">
      <c r="B90" s="39" t="s">
        <v>298</v>
      </c>
      <c r="C90" s="103"/>
      <c r="D90" s="139"/>
      <c r="E90" s="139"/>
      <c r="F90" s="104"/>
    </row>
    <row r="91" spans="2:11" ht="20.100000000000001" customHeight="1">
      <c r="B91" s="39" t="s">
        <v>297</v>
      </c>
      <c r="C91" s="103"/>
      <c r="D91" s="104"/>
      <c r="E91" s="36" t="s">
        <v>296</v>
      </c>
      <c r="F91" s="11"/>
    </row>
    <row r="92" spans="2:11" ht="20.100000000000001" customHeight="1">
      <c r="B92" s="39" t="s">
        <v>295</v>
      </c>
      <c r="C92" s="131"/>
      <c r="D92" s="132"/>
      <c r="E92" s="132"/>
      <c r="F92" s="133"/>
    </row>
    <row r="93" spans="2:11" ht="10.5" customHeight="1">
      <c r="B93" s="8"/>
      <c r="C93" s="43"/>
      <c r="D93" s="43"/>
      <c r="E93" s="43"/>
      <c r="F93" s="43"/>
    </row>
    <row r="94" spans="2:11" ht="20.100000000000001" customHeight="1">
      <c r="B94" s="138" t="s">
        <v>301</v>
      </c>
      <c r="C94" s="120"/>
      <c r="D94" s="120"/>
      <c r="E94" s="120"/>
    </row>
    <row r="95" spans="2:11" ht="18" customHeight="1">
      <c r="B95" s="39" t="s">
        <v>300</v>
      </c>
      <c r="C95" s="117" t="s">
        <v>299</v>
      </c>
      <c r="D95" s="118"/>
      <c r="E95" s="118"/>
      <c r="F95" s="119"/>
    </row>
    <row r="96" spans="2:11" ht="17.25" customHeight="1">
      <c r="B96" s="39" t="s">
        <v>298</v>
      </c>
      <c r="C96" s="103"/>
      <c r="D96" s="139"/>
      <c r="E96" s="139"/>
      <c r="F96" s="104"/>
    </row>
    <row r="97" spans="2:6" ht="17.25" customHeight="1">
      <c r="B97" s="39" t="s">
        <v>297</v>
      </c>
      <c r="C97" s="103"/>
      <c r="D97" s="104"/>
      <c r="E97" s="36" t="s">
        <v>296</v>
      </c>
      <c r="F97" s="11"/>
    </row>
    <row r="98" spans="2:6">
      <c r="B98" s="39" t="s">
        <v>295</v>
      </c>
      <c r="C98" s="131"/>
      <c r="D98" s="132"/>
      <c r="E98" s="132"/>
      <c r="F98" s="133"/>
    </row>
  </sheetData>
  <mergeCells count="28">
    <mergeCell ref="C96:F96"/>
    <mergeCell ref="C97:D97"/>
    <mergeCell ref="C98:F98"/>
    <mergeCell ref="B1:C2"/>
    <mergeCell ref="C84:E84"/>
    <mergeCell ref="F84:I84"/>
    <mergeCell ref="G1:K2"/>
    <mergeCell ref="B13:K25"/>
    <mergeCell ref="B28:K37"/>
    <mergeCell ref="B40:K55"/>
    <mergeCell ref="C95:F95"/>
    <mergeCell ref="B63:K79"/>
    <mergeCell ref="C82:E82"/>
    <mergeCell ref="C91:D91"/>
    <mergeCell ref="C92:F92"/>
    <mergeCell ref="B8:K10"/>
    <mergeCell ref="B57:J57"/>
    <mergeCell ref="B58:K59"/>
    <mergeCell ref="J84:K84"/>
    <mergeCell ref="B94:E94"/>
    <mergeCell ref="F82:I82"/>
    <mergeCell ref="J82:K82"/>
    <mergeCell ref="C83:E83"/>
    <mergeCell ref="F83:I83"/>
    <mergeCell ref="J83:K83"/>
    <mergeCell ref="B88:E88"/>
    <mergeCell ref="C89:F89"/>
    <mergeCell ref="C90:F90"/>
  </mergeCells>
  <phoneticPr fontId="27"/>
  <printOptions horizontalCentered="1"/>
  <pageMargins left="0.39370078740157483" right="0.39370078740157483" top="0.78740157480314965" bottom="0.39370078740157483" header="0.31496062992125984" footer="0.31496062992125984"/>
  <pageSetup paperSize="9" scale="70" fitToHeight="0" orientation="portrait" r:id="rId1"/>
  <rowBreaks count="1" manualBreakCount="1">
    <brk id="56" min="1" max="1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3DB2C-0B6B-4666-9B56-5633A6629DB2}">
  <sheetPr>
    <tabColor theme="0"/>
  </sheetPr>
  <dimension ref="A1:L104"/>
  <sheetViews>
    <sheetView view="pageBreakPreview" zoomScale="80" zoomScaleNormal="100" zoomScaleSheetLayoutView="80" workbookViewId="0">
      <selection activeCell="B5" sqref="B5:W8"/>
    </sheetView>
  </sheetViews>
  <sheetFormatPr defaultColWidth="9" defaultRowHeight="13.5"/>
  <cols>
    <col min="1" max="1" width="3.125" style="3" customWidth="1"/>
    <col min="2" max="2" width="18.375" style="3" customWidth="1"/>
    <col min="3" max="4" width="13.125" style="3" customWidth="1"/>
    <col min="5" max="5" width="14.125" style="3" customWidth="1"/>
    <col min="6" max="6" width="13.125" style="3" customWidth="1"/>
    <col min="7" max="7" width="12.5" style="3" customWidth="1"/>
    <col min="8" max="8" width="14.125" style="3" customWidth="1"/>
    <col min="9" max="9" width="11" style="3" customWidth="1"/>
    <col min="10" max="10" width="12.625" style="3" customWidth="1"/>
    <col min="11" max="11" width="10.875" style="3" customWidth="1"/>
    <col min="12" max="16384" width="9" style="3"/>
  </cols>
  <sheetData>
    <row r="1" spans="2:11" ht="13.5" customHeight="1">
      <c r="G1" s="340" t="s">
        <v>413</v>
      </c>
      <c r="H1" s="341"/>
      <c r="I1" s="341"/>
      <c r="J1" s="341"/>
      <c r="K1" s="342"/>
    </row>
    <row r="2" spans="2:11" ht="14.25" customHeight="1" thickBot="1">
      <c r="G2" s="343"/>
      <c r="H2" s="344"/>
      <c r="I2" s="344"/>
      <c r="J2" s="344"/>
      <c r="K2" s="345"/>
    </row>
    <row r="3" spans="2:11" ht="14.25" customHeight="1">
      <c r="B3" s="3" t="s">
        <v>391</v>
      </c>
      <c r="C3" s="3" t="s">
        <v>390</v>
      </c>
      <c r="G3"/>
      <c r="H3"/>
      <c r="I3"/>
      <c r="J3"/>
      <c r="K3"/>
    </row>
    <row r="4" spans="2:11" ht="14.25" customHeight="1">
      <c r="B4" s="3" t="s">
        <v>389</v>
      </c>
      <c r="G4"/>
      <c r="H4"/>
      <c r="I4"/>
      <c r="J4"/>
      <c r="K4"/>
    </row>
    <row r="5" spans="2:11" ht="14.25" customHeight="1">
      <c r="G5"/>
      <c r="H5"/>
      <c r="I5"/>
      <c r="J5"/>
      <c r="K5"/>
    </row>
    <row r="6" spans="2:11" ht="20.100000000000001" customHeight="1">
      <c r="B6" s="3" t="s">
        <v>388</v>
      </c>
    </row>
    <row r="7" spans="2:11" ht="20.100000000000001" customHeight="1">
      <c r="B7" s="3" t="s">
        <v>316</v>
      </c>
    </row>
    <row r="8" spans="2:11" ht="20.100000000000001" customHeight="1">
      <c r="B8" s="292"/>
      <c r="C8" s="293"/>
      <c r="D8" s="293"/>
      <c r="E8" s="293"/>
      <c r="F8" s="293"/>
      <c r="G8" s="293"/>
      <c r="H8" s="293"/>
      <c r="I8" s="293"/>
      <c r="J8" s="293"/>
      <c r="K8" s="294"/>
    </row>
    <row r="9" spans="2:11" ht="20.100000000000001" customHeight="1">
      <c r="B9" s="295"/>
      <c r="C9" s="296"/>
      <c r="D9" s="296"/>
      <c r="E9" s="296"/>
      <c r="F9" s="296"/>
      <c r="G9" s="296"/>
      <c r="H9" s="296"/>
      <c r="I9" s="296"/>
      <c r="J9" s="296"/>
      <c r="K9" s="297"/>
    </row>
    <row r="10" spans="2:11" ht="20.100000000000001" customHeight="1">
      <c r="B10" s="295"/>
      <c r="C10" s="296"/>
      <c r="D10" s="296"/>
      <c r="E10" s="296"/>
      <c r="F10" s="296"/>
      <c r="G10" s="296"/>
      <c r="H10" s="296"/>
      <c r="I10" s="296"/>
      <c r="J10" s="296"/>
      <c r="K10" s="297"/>
    </row>
    <row r="11" spans="2:11" ht="20.100000000000001" customHeight="1">
      <c r="B11" s="295"/>
      <c r="C11" s="296"/>
      <c r="D11" s="296"/>
      <c r="E11" s="296"/>
      <c r="F11" s="296"/>
      <c r="G11" s="296"/>
      <c r="H11" s="296"/>
      <c r="I11" s="296"/>
      <c r="J11" s="296"/>
      <c r="K11" s="297"/>
    </row>
    <row r="12" spans="2:11" ht="20.100000000000001" customHeight="1">
      <c r="B12" s="298"/>
      <c r="C12" s="299"/>
      <c r="D12" s="299"/>
      <c r="E12" s="299"/>
      <c r="F12" s="299"/>
      <c r="G12" s="299"/>
      <c r="H12" s="299"/>
      <c r="I12" s="299"/>
      <c r="J12" s="299"/>
      <c r="K12" s="300"/>
    </row>
    <row r="13" spans="2:11" ht="30" customHeight="1">
      <c r="B13" s="77"/>
      <c r="C13" s="77"/>
      <c r="D13" s="77"/>
      <c r="E13" s="77"/>
      <c r="F13" s="77"/>
      <c r="G13" s="77"/>
      <c r="H13" s="77"/>
      <c r="I13" s="77"/>
      <c r="J13" s="77"/>
      <c r="K13" s="77"/>
    </row>
    <row r="14" spans="2:11" ht="20.100000000000001" customHeight="1">
      <c r="B14" s="3" t="s">
        <v>315</v>
      </c>
    </row>
    <row r="15" spans="2:11" ht="20.100000000000001" customHeight="1">
      <c r="B15" s="292" t="s">
        <v>412</v>
      </c>
      <c r="C15" s="293"/>
      <c r="D15" s="293"/>
      <c r="E15" s="293"/>
      <c r="F15" s="293"/>
      <c r="G15" s="293"/>
      <c r="H15" s="293"/>
      <c r="I15" s="293"/>
      <c r="J15" s="293"/>
      <c r="K15" s="294"/>
    </row>
    <row r="16" spans="2:11" ht="20.100000000000001" customHeight="1">
      <c r="B16" s="295"/>
      <c r="C16" s="296"/>
      <c r="D16" s="296"/>
      <c r="E16" s="296"/>
      <c r="F16" s="296"/>
      <c r="G16" s="296"/>
      <c r="H16" s="296"/>
      <c r="I16" s="296"/>
      <c r="J16" s="296"/>
      <c r="K16" s="297"/>
    </row>
    <row r="17" spans="2:11" ht="20.100000000000001" customHeight="1">
      <c r="B17" s="295"/>
      <c r="C17" s="296"/>
      <c r="D17" s="296"/>
      <c r="E17" s="296"/>
      <c r="F17" s="296"/>
      <c r="G17" s="296"/>
      <c r="H17" s="296"/>
      <c r="I17" s="296"/>
      <c r="J17" s="296"/>
      <c r="K17" s="297"/>
    </row>
    <row r="18" spans="2:11" ht="20.100000000000001" customHeight="1">
      <c r="B18" s="295"/>
      <c r="C18" s="296"/>
      <c r="D18" s="296"/>
      <c r="E18" s="296"/>
      <c r="F18" s="296"/>
      <c r="G18" s="296"/>
      <c r="H18" s="296"/>
      <c r="I18" s="296"/>
      <c r="J18" s="296"/>
      <c r="K18" s="297"/>
    </row>
    <row r="19" spans="2:11" ht="20.100000000000001" customHeight="1">
      <c r="B19" s="295"/>
      <c r="C19" s="296"/>
      <c r="D19" s="296"/>
      <c r="E19" s="296"/>
      <c r="F19" s="296"/>
      <c r="G19" s="296"/>
      <c r="H19" s="296"/>
      <c r="I19" s="296"/>
      <c r="J19" s="296"/>
      <c r="K19" s="297"/>
    </row>
    <row r="20" spans="2:11" ht="20.100000000000001" customHeight="1">
      <c r="B20" s="295"/>
      <c r="C20" s="296"/>
      <c r="D20" s="296"/>
      <c r="E20" s="296"/>
      <c r="F20" s="296"/>
      <c r="G20" s="296"/>
      <c r="H20" s="296"/>
      <c r="I20" s="296"/>
      <c r="J20" s="296"/>
      <c r="K20" s="297"/>
    </row>
    <row r="21" spans="2:11" ht="20.100000000000001" customHeight="1">
      <c r="B21" s="295"/>
      <c r="C21" s="296"/>
      <c r="D21" s="296"/>
      <c r="E21" s="296"/>
      <c r="F21" s="296"/>
      <c r="G21" s="296"/>
      <c r="H21" s="296"/>
      <c r="I21" s="296"/>
      <c r="J21" s="296"/>
      <c r="K21" s="297"/>
    </row>
    <row r="22" spans="2:11" ht="20.100000000000001" customHeight="1">
      <c r="B22" s="295"/>
      <c r="C22" s="296"/>
      <c r="D22" s="296"/>
      <c r="E22" s="296"/>
      <c r="F22" s="296"/>
      <c r="G22" s="296"/>
      <c r="H22" s="296"/>
      <c r="I22" s="296"/>
      <c r="J22" s="296"/>
      <c r="K22" s="297"/>
    </row>
    <row r="23" spans="2:11" ht="20.100000000000001" customHeight="1">
      <c r="B23" s="295"/>
      <c r="C23" s="296"/>
      <c r="D23" s="296"/>
      <c r="E23" s="296"/>
      <c r="F23" s="296"/>
      <c r="G23" s="296"/>
      <c r="H23" s="296"/>
      <c r="I23" s="296"/>
      <c r="J23" s="296"/>
      <c r="K23" s="297"/>
    </row>
    <row r="24" spans="2:11" ht="20.100000000000001" customHeight="1">
      <c r="B24" s="295"/>
      <c r="C24" s="296"/>
      <c r="D24" s="296"/>
      <c r="E24" s="296"/>
      <c r="F24" s="296"/>
      <c r="G24" s="296"/>
      <c r="H24" s="296"/>
      <c r="I24" s="296"/>
      <c r="J24" s="296"/>
      <c r="K24" s="297"/>
    </row>
    <row r="25" spans="2:11" ht="20.100000000000001" customHeight="1">
      <c r="B25" s="295"/>
      <c r="C25" s="296"/>
      <c r="D25" s="296"/>
      <c r="E25" s="296"/>
      <c r="F25" s="296"/>
      <c r="G25" s="296"/>
      <c r="H25" s="296"/>
      <c r="I25" s="296"/>
      <c r="J25" s="296"/>
      <c r="K25" s="297"/>
    </row>
    <row r="26" spans="2:11" ht="20.100000000000001" customHeight="1">
      <c r="B26" s="295"/>
      <c r="C26" s="296"/>
      <c r="D26" s="296"/>
      <c r="E26" s="296"/>
      <c r="F26" s="296"/>
      <c r="G26" s="296"/>
      <c r="H26" s="296"/>
      <c r="I26" s="296"/>
      <c r="J26" s="296"/>
      <c r="K26" s="297"/>
    </row>
    <row r="27" spans="2:11" ht="34.5" customHeight="1">
      <c r="B27" s="298"/>
      <c r="C27" s="299"/>
      <c r="D27" s="299"/>
      <c r="E27" s="299"/>
      <c r="F27" s="299"/>
      <c r="G27" s="299"/>
      <c r="H27" s="299"/>
      <c r="I27" s="299"/>
      <c r="J27" s="299"/>
      <c r="K27" s="300"/>
    </row>
    <row r="28" spans="2:11" ht="27" customHeight="1"/>
    <row r="29" spans="2:11" ht="20.100000000000001" customHeight="1">
      <c r="B29" s="3" t="s">
        <v>411</v>
      </c>
    </row>
    <row r="30" spans="2:11" ht="17.100000000000001" customHeight="1">
      <c r="B30" s="301" t="s">
        <v>410</v>
      </c>
      <c r="C30" s="313"/>
      <c r="D30" s="313"/>
      <c r="E30" s="313"/>
      <c r="F30" s="313"/>
      <c r="G30" s="313"/>
      <c r="H30" s="313"/>
      <c r="I30" s="313"/>
      <c r="J30" s="313"/>
      <c r="K30" s="314"/>
    </row>
    <row r="31" spans="2:11" ht="17.100000000000001" customHeight="1">
      <c r="B31" s="315"/>
      <c r="C31" s="316"/>
      <c r="D31" s="316"/>
      <c r="E31" s="316"/>
      <c r="F31" s="316"/>
      <c r="G31" s="316"/>
      <c r="H31" s="316"/>
      <c r="I31" s="316"/>
      <c r="J31" s="316"/>
      <c r="K31" s="317"/>
    </row>
    <row r="32" spans="2:11" ht="17.100000000000001" customHeight="1">
      <c r="B32" s="315"/>
      <c r="C32" s="316"/>
      <c r="D32" s="316"/>
      <c r="E32" s="316"/>
      <c r="F32" s="316"/>
      <c r="G32" s="316"/>
      <c r="H32" s="316"/>
      <c r="I32" s="316"/>
      <c r="J32" s="316"/>
      <c r="K32" s="317"/>
    </row>
    <row r="33" spans="2:11" ht="17.100000000000001" customHeight="1">
      <c r="B33" s="315"/>
      <c r="C33" s="316"/>
      <c r="D33" s="316"/>
      <c r="E33" s="316"/>
      <c r="F33" s="316"/>
      <c r="G33" s="316"/>
      <c r="H33" s="316"/>
      <c r="I33" s="316"/>
      <c r="J33" s="316"/>
      <c r="K33" s="317"/>
    </row>
    <row r="34" spans="2:11" ht="17.100000000000001" customHeight="1">
      <c r="B34" s="315"/>
      <c r="C34" s="316"/>
      <c r="D34" s="316"/>
      <c r="E34" s="316"/>
      <c r="F34" s="316"/>
      <c r="G34" s="316"/>
      <c r="H34" s="316"/>
      <c r="I34" s="316"/>
      <c r="J34" s="316"/>
      <c r="K34" s="317"/>
    </row>
    <row r="35" spans="2:11" ht="17.100000000000001" customHeight="1">
      <c r="B35" s="315"/>
      <c r="C35" s="316"/>
      <c r="D35" s="316"/>
      <c r="E35" s="316"/>
      <c r="F35" s="316"/>
      <c r="G35" s="316"/>
      <c r="H35" s="316"/>
      <c r="I35" s="316"/>
      <c r="J35" s="316"/>
      <c r="K35" s="317"/>
    </row>
    <row r="36" spans="2:11" ht="17.100000000000001" customHeight="1">
      <c r="B36" s="315"/>
      <c r="C36" s="316"/>
      <c r="D36" s="316"/>
      <c r="E36" s="316"/>
      <c r="F36" s="316"/>
      <c r="G36" s="316"/>
      <c r="H36" s="316"/>
      <c r="I36" s="316"/>
      <c r="J36" s="316"/>
      <c r="K36" s="317"/>
    </row>
    <row r="37" spans="2:11" ht="17.100000000000001" customHeight="1">
      <c r="B37" s="315"/>
      <c r="C37" s="316"/>
      <c r="D37" s="316"/>
      <c r="E37" s="316"/>
      <c r="F37" s="316"/>
      <c r="G37" s="316"/>
      <c r="H37" s="316"/>
      <c r="I37" s="316"/>
      <c r="J37" s="316"/>
      <c r="K37" s="317"/>
    </row>
    <row r="38" spans="2:11" ht="17.100000000000001" customHeight="1">
      <c r="B38" s="315"/>
      <c r="C38" s="316"/>
      <c r="D38" s="316"/>
      <c r="E38" s="316"/>
      <c r="F38" s="316"/>
      <c r="G38" s="316"/>
      <c r="H38" s="316"/>
      <c r="I38" s="316"/>
      <c r="J38" s="316"/>
      <c r="K38" s="317"/>
    </row>
    <row r="39" spans="2:11" ht="17.100000000000001" customHeight="1">
      <c r="B39" s="315"/>
      <c r="C39" s="316"/>
      <c r="D39" s="316"/>
      <c r="E39" s="316"/>
      <c r="F39" s="316"/>
      <c r="G39" s="316"/>
      <c r="H39" s="316"/>
      <c r="I39" s="316"/>
      <c r="J39" s="316"/>
      <c r="K39" s="317"/>
    </row>
    <row r="40" spans="2:11" ht="17.100000000000001" customHeight="1">
      <c r="B40" s="315"/>
      <c r="C40" s="316"/>
      <c r="D40" s="316"/>
      <c r="E40" s="316"/>
      <c r="F40" s="316"/>
      <c r="G40" s="316"/>
      <c r="H40" s="316"/>
      <c r="I40" s="316"/>
      <c r="J40" s="316"/>
      <c r="K40" s="317"/>
    </row>
    <row r="41" spans="2:11" ht="17.100000000000001" customHeight="1">
      <c r="B41" s="315"/>
      <c r="C41" s="316"/>
      <c r="D41" s="316"/>
      <c r="E41" s="316"/>
      <c r="F41" s="316"/>
      <c r="G41" s="316"/>
      <c r="H41" s="316"/>
      <c r="I41" s="316"/>
      <c r="J41" s="316"/>
      <c r="K41" s="317"/>
    </row>
    <row r="42" spans="2:11" ht="17.100000000000001" customHeight="1">
      <c r="B42" s="315"/>
      <c r="C42" s="316"/>
      <c r="D42" s="316"/>
      <c r="E42" s="316"/>
      <c r="F42" s="316"/>
      <c r="G42" s="316"/>
      <c r="H42" s="316"/>
      <c r="I42" s="316"/>
      <c r="J42" s="316"/>
      <c r="K42" s="317"/>
    </row>
    <row r="43" spans="2:11" ht="17.100000000000001" customHeight="1">
      <c r="B43" s="315"/>
      <c r="C43" s="316"/>
      <c r="D43" s="316"/>
      <c r="E43" s="316"/>
      <c r="F43" s="316"/>
      <c r="G43" s="316"/>
      <c r="H43" s="316"/>
      <c r="I43" s="316"/>
      <c r="J43" s="316"/>
      <c r="K43" s="317"/>
    </row>
    <row r="44" spans="2:11" ht="17.100000000000001" customHeight="1">
      <c r="B44" s="315"/>
      <c r="C44" s="316"/>
      <c r="D44" s="316"/>
      <c r="E44" s="316"/>
      <c r="F44" s="316"/>
      <c r="G44" s="316"/>
      <c r="H44" s="316"/>
      <c r="I44" s="316"/>
      <c r="J44" s="316"/>
      <c r="K44" s="317"/>
    </row>
    <row r="45" spans="2:11" ht="17.100000000000001" customHeight="1">
      <c r="B45" s="315"/>
      <c r="C45" s="316"/>
      <c r="D45" s="316"/>
      <c r="E45" s="316"/>
      <c r="F45" s="316"/>
      <c r="G45" s="316"/>
      <c r="H45" s="316"/>
      <c r="I45" s="316"/>
      <c r="J45" s="316"/>
      <c r="K45" s="317"/>
    </row>
    <row r="46" spans="2:11" ht="17.100000000000001" customHeight="1">
      <c r="B46" s="315"/>
      <c r="C46" s="316"/>
      <c r="D46" s="316"/>
      <c r="E46" s="316"/>
      <c r="F46" s="316"/>
      <c r="G46" s="316"/>
      <c r="H46" s="316"/>
      <c r="I46" s="316"/>
      <c r="J46" s="316"/>
      <c r="K46" s="317"/>
    </row>
    <row r="47" spans="2:11" ht="17.100000000000001" customHeight="1">
      <c r="B47" s="315"/>
      <c r="C47" s="316"/>
      <c r="D47" s="316"/>
      <c r="E47" s="316"/>
      <c r="F47" s="316"/>
      <c r="G47" s="316"/>
      <c r="H47" s="316"/>
      <c r="I47" s="316"/>
      <c r="J47" s="316"/>
      <c r="K47" s="317"/>
    </row>
    <row r="48" spans="2:11" ht="17.100000000000001" customHeight="1">
      <c r="B48" s="315"/>
      <c r="C48" s="316"/>
      <c r="D48" s="316"/>
      <c r="E48" s="316"/>
      <c r="F48" s="316"/>
      <c r="G48" s="316"/>
      <c r="H48" s="316"/>
      <c r="I48" s="316"/>
      <c r="J48" s="316"/>
      <c r="K48" s="317"/>
    </row>
    <row r="49" spans="1:12" ht="17.100000000000001" customHeight="1">
      <c r="B49" s="315"/>
      <c r="C49" s="316"/>
      <c r="D49" s="316"/>
      <c r="E49" s="316"/>
      <c r="F49" s="316"/>
      <c r="G49" s="316"/>
      <c r="H49" s="316"/>
      <c r="I49" s="316"/>
      <c r="J49" s="316"/>
      <c r="K49" s="317"/>
    </row>
    <row r="50" spans="1:12" ht="17.100000000000001" customHeight="1">
      <c r="B50" s="315"/>
      <c r="C50" s="316"/>
      <c r="D50" s="316"/>
      <c r="E50" s="316"/>
      <c r="F50" s="316"/>
      <c r="G50" s="316"/>
      <c r="H50" s="316"/>
      <c r="I50" s="316"/>
      <c r="J50" s="316"/>
      <c r="K50" s="317"/>
    </row>
    <row r="51" spans="1:12" ht="17.100000000000001" customHeight="1">
      <c r="B51" s="318"/>
      <c r="C51" s="319"/>
      <c r="D51" s="319"/>
      <c r="E51" s="319"/>
      <c r="F51" s="319"/>
      <c r="G51" s="319"/>
      <c r="H51" s="319"/>
      <c r="I51" s="319"/>
      <c r="J51" s="319"/>
      <c r="K51" s="320"/>
    </row>
    <row r="52" spans="1:12" ht="28.5" customHeight="1">
      <c r="B52" s="78"/>
      <c r="C52" s="78"/>
      <c r="D52" s="78"/>
      <c r="E52" s="78"/>
      <c r="F52" s="78"/>
      <c r="G52" s="78"/>
      <c r="H52" s="78"/>
      <c r="I52" s="78"/>
      <c r="J52" s="78"/>
      <c r="K52" s="78"/>
    </row>
    <row r="53" spans="1:12" ht="20.100000000000001" customHeight="1">
      <c r="B53" s="3" t="s">
        <v>384</v>
      </c>
    </row>
    <row r="54" spans="1:12" ht="17.45" customHeight="1">
      <c r="B54" s="301" t="s">
        <v>409</v>
      </c>
      <c r="C54" s="313"/>
      <c r="D54" s="313"/>
      <c r="E54" s="313"/>
      <c r="F54" s="313"/>
      <c r="G54" s="313"/>
      <c r="H54" s="313"/>
      <c r="I54" s="313"/>
      <c r="J54" s="313"/>
      <c r="K54" s="314"/>
    </row>
    <row r="55" spans="1:12" ht="17.45" customHeight="1">
      <c r="B55" s="321"/>
      <c r="C55" s="316"/>
      <c r="D55" s="316"/>
      <c r="E55" s="316"/>
      <c r="F55" s="316"/>
      <c r="G55" s="316"/>
      <c r="H55" s="316"/>
      <c r="I55" s="316"/>
      <c r="J55" s="316"/>
      <c r="K55" s="317"/>
    </row>
    <row r="56" spans="1:12" ht="17.45" customHeight="1">
      <c r="B56" s="315"/>
      <c r="C56" s="316"/>
      <c r="D56" s="316"/>
      <c r="E56" s="316"/>
      <c r="F56" s="316"/>
      <c r="G56" s="316"/>
      <c r="H56" s="316"/>
      <c r="I56" s="316"/>
      <c r="J56" s="316"/>
      <c r="K56" s="317"/>
    </row>
    <row r="57" spans="1:12" ht="17.45" customHeight="1">
      <c r="B57" s="315"/>
      <c r="C57" s="316"/>
      <c r="D57" s="316"/>
      <c r="E57" s="316"/>
      <c r="F57" s="316"/>
      <c r="G57" s="316"/>
      <c r="H57" s="316"/>
      <c r="I57" s="316"/>
      <c r="J57" s="316"/>
      <c r="K57" s="317"/>
    </row>
    <row r="58" spans="1:12" ht="17.45" customHeight="1">
      <c r="B58" s="315"/>
      <c r="C58" s="316"/>
      <c r="D58" s="316"/>
      <c r="E58" s="316"/>
      <c r="F58" s="316"/>
      <c r="G58" s="316"/>
      <c r="H58" s="316"/>
      <c r="I58" s="316"/>
      <c r="J58" s="316"/>
      <c r="K58" s="317"/>
    </row>
    <row r="59" spans="1:12" ht="17.45" customHeight="1">
      <c r="B59" s="315"/>
      <c r="C59" s="316"/>
      <c r="D59" s="316"/>
      <c r="E59" s="316"/>
      <c r="F59" s="316"/>
      <c r="G59" s="316"/>
      <c r="H59" s="316"/>
      <c r="I59" s="316"/>
      <c r="J59" s="316"/>
      <c r="K59" s="317"/>
    </row>
    <row r="60" spans="1:12" ht="17.45" customHeight="1">
      <c r="B60" s="315"/>
      <c r="C60" s="316"/>
      <c r="D60" s="316"/>
      <c r="E60" s="316"/>
      <c r="F60" s="316"/>
      <c r="G60" s="316"/>
      <c r="H60" s="316"/>
      <c r="I60" s="316"/>
      <c r="J60" s="316"/>
      <c r="K60" s="317"/>
    </row>
    <row r="61" spans="1:12" ht="17.45" customHeight="1">
      <c r="B61" s="315"/>
      <c r="C61" s="316"/>
      <c r="D61" s="316"/>
      <c r="E61" s="316"/>
      <c r="F61" s="316"/>
      <c r="G61" s="316"/>
      <c r="H61" s="316"/>
      <c r="I61" s="316"/>
      <c r="J61" s="316"/>
      <c r="K61" s="317"/>
    </row>
    <row r="62" spans="1:12" ht="17.45" customHeight="1">
      <c r="B62" s="315"/>
      <c r="C62" s="316"/>
      <c r="D62" s="316"/>
      <c r="E62" s="316"/>
      <c r="F62" s="316"/>
      <c r="G62" s="316"/>
      <c r="H62" s="316"/>
      <c r="I62" s="316"/>
      <c r="J62" s="316"/>
      <c r="K62" s="317"/>
    </row>
    <row r="63" spans="1:12" ht="17.45" customHeight="1">
      <c r="B63" s="315"/>
      <c r="C63" s="316"/>
      <c r="D63" s="316"/>
      <c r="E63" s="316"/>
      <c r="F63" s="316"/>
      <c r="G63" s="316"/>
      <c r="H63" s="316"/>
      <c r="I63" s="316"/>
      <c r="J63" s="316"/>
      <c r="K63" s="317"/>
      <c r="L63" s="80"/>
    </row>
    <row r="64" spans="1:12" ht="17.45" customHeight="1">
      <c r="A64" s="81"/>
      <c r="B64" s="315"/>
      <c r="C64" s="316"/>
      <c r="D64" s="316"/>
      <c r="E64" s="316"/>
      <c r="F64" s="316"/>
      <c r="G64" s="316"/>
      <c r="H64" s="316"/>
      <c r="I64" s="316"/>
      <c r="J64" s="316"/>
      <c r="K64" s="317"/>
      <c r="L64" s="80"/>
    </row>
    <row r="65" spans="1:12" ht="17.45" customHeight="1">
      <c r="A65" s="81"/>
      <c r="B65" s="318"/>
      <c r="C65" s="319"/>
      <c r="D65" s="319"/>
      <c r="E65" s="319"/>
      <c r="F65" s="319"/>
      <c r="G65" s="319"/>
      <c r="H65" s="319"/>
      <c r="I65" s="319"/>
      <c r="J65" s="319"/>
      <c r="K65" s="320"/>
      <c r="L65" s="80"/>
    </row>
    <row r="66" spans="1:12" ht="16.5" customHeight="1">
      <c r="C66" s="72"/>
    </row>
    <row r="67" spans="1:12" ht="24" customHeight="1">
      <c r="B67" s="346" t="s">
        <v>312</v>
      </c>
      <c r="C67" s="347"/>
      <c r="D67" s="347"/>
      <c r="E67" s="347"/>
      <c r="F67" s="347"/>
      <c r="G67" s="347"/>
      <c r="H67" s="347"/>
      <c r="I67" s="347"/>
      <c r="J67" s="347"/>
    </row>
    <row r="68" spans="1:12" ht="18.600000000000001" customHeight="1">
      <c r="B68" s="337" t="s">
        <v>408</v>
      </c>
      <c r="C68" s="332"/>
      <c r="D68" s="332"/>
      <c r="E68" s="332"/>
      <c r="F68" s="332"/>
      <c r="G68" s="332"/>
      <c r="H68" s="332"/>
      <c r="I68" s="332"/>
      <c r="J68" s="332"/>
      <c r="K68" s="333"/>
    </row>
    <row r="69" spans="1:12" ht="18.600000000000001" customHeight="1">
      <c r="B69" s="338"/>
      <c r="C69" s="287"/>
      <c r="D69" s="287"/>
      <c r="E69" s="287"/>
      <c r="F69" s="287"/>
      <c r="G69" s="287"/>
      <c r="H69" s="287"/>
      <c r="I69" s="287"/>
      <c r="J69" s="287"/>
      <c r="K69" s="339"/>
    </row>
    <row r="70" spans="1:12" ht="18.600000000000001" customHeight="1">
      <c r="B70" s="334"/>
      <c r="C70" s="335"/>
      <c r="D70" s="335"/>
      <c r="E70" s="335"/>
      <c r="F70" s="335"/>
      <c r="G70" s="335"/>
      <c r="H70" s="335"/>
      <c r="I70" s="335"/>
      <c r="J70" s="335"/>
      <c r="K70" s="336"/>
    </row>
    <row r="71" spans="1:12" ht="18.600000000000001" customHeight="1">
      <c r="B71" s="3" t="s">
        <v>381</v>
      </c>
    </row>
    <row r="72" spans="1:12" ht="25.5" customHeight="1">
      <c r="I72" s="79"/>
      <c r="J72" s="79"/>
    </row>
    <row r="73" spans="1:12" ht="21.6" customHeight="1">
      <c r="B73" s="3" t="s">
        <v>380</v>
      </c>
    </row>
    <row r="74" spans="1:12" ht="17.45" customHeight="1">
      <c r="B74" s="301" t="s">
        <v>407</v>
      </c>
      <c r="C74" s="313"/>
      <c r="D74" s="313"/>
      <c r="E74" s="313"/>
      <c r="F74" s="313"/>
      <c r="G74" s="313"/>
      <c r="H74" s="313"/>
      <c r="I74" s="313"/>
      <c r="J74" s="313"/>
      <c r="K74" s="314"/>
    </row>
    <row r="75" spans="1:12" ht="17.45" customHeight="1">
      <c r="B75" s="315"/>
      <c r="C75" s="316"/>
      <c r="D75" s="316"/>
      <c r="E75" s="316"/>
      <c r="F75" s="316"/>
      <c r="G75" s="316"/>
      <c r="H75" s="316"/>
      <c r="I75" s="316"/>
      <c r="J75" s="316"/>
      <c r="K75" s="317"/>
    </row>
    <row r="76" spans="1:12" ht="17.45" customHeight="1">
      <c r="B76" s="315"/>
      <c r="C76" s="316"/>
      <c r="D76" s="316"/>
      <c r="E76" s="316"/>
      <c r="F76" s="316"/>
      <c r="G76" s="316"/>
      <c r="H76" s="316"/>
      <c r="I76" s="316"/>
      <c r="J76" s="316"/>
      <c r="K76" s="317"/>
    </row>
    <row r="77" spans="1:12" ht="17.45" customHeight="1">
      <c r="B77" s="315"/>
      <c r="C77" s="316"/>
      <c r="D77" s="316"/>
      <c r="E77" s="316"/>
      <c r="F77" s="316"/>
      <c r="G77" s="316"/>
      <c r="H77" s="316"/>
      <c r="I77" s="316"/>
      <c r="J77" s="316"/>
      <c r="K77" s="317"/>
    </row>
    <row r="78" spans="1:12" ht="17.45" customHeight="1">
      <c r="B78" s="315"/>
      <c r="C78" s="316"/>
      <c r="D78" s="316"/>
      <c r="E78" s="316"/>
      <c r="F78" s="316"/>
      <c r="G78" s="316"/>
      <c r="H78" s="316"/>
      <c r="I78" s="316"/>
      <c r="J78" s="316"/>
      <c r="K78" s="317"/>
    </row>
    <row r="79" spans="1:12" ht="17.45" customHeight="1">
      <c r="B79" s="315"/>
      <c r="C79" s="316"/>
      <c r="D79" s="316"/>
      <c r="E79" s="316"/>
      <c r="F79" s="316"/>
      <c r="G79" s="316"/>
      <c r="H79" s="316"/>
      <c r="I79" s="316"/>
      <c r="J79" s="316"/>
      <c r="K79" s="317"/>
    </row>
    <row r="80" spans="1:12" ht="17.45" customHeight="1">
      <c r="B80" s="315"/>
      <c r="C80" s="316"/>
      <c r="D80" s="316"/>
      <c r="E80" s="316"/>
      <c r="F80" s="316"/>
      <c r="G80" s="316"/>
      <c r="H80" s="316"/>
      <c r="I80" s="316"/>
      <c r="J80" s="316"/>
      <c r="K80" s="317"/>
    </row>
    <row r="81" spans="2:11" ht="17.45" customHeight="1">
      <c r="B81" s="315"/>
      <c r="C81" s="316"/>
      <c r="D81" s="316"/>
      <c r="E81" s="316"/>
      <c r="F81" s="316"/>
      <c r="G81" s="316"/>
      <c r="H81" s="316"/>
      <c r="I81" s="316"/>
      <c r="J81" s="316"/>
      <c r="K81" s="317"/>
    </row>
    <row r="82" spans="2:11" ht="17.45" customHeight="1">
      <c r="B82" s="315"/>
      <c r="C82" s="316"/>
      <c r="D82" s="316"/>
      <c r="E82" s="316"/>
      <c r="F82" s="316"/>
      <c r="G82" s="316"/>
      <c r="H82" s="316"/>
      <c r="I82" s="316"/>
      <c r="J82" s="316"/>
      <c r="K82" s="317"/>
    </row>
    <row r="83" spans="2:11" ht="17.45" customHeight="1">
      <c r="B83" s="315"/>
      <c r="C83" s="316"/>
      <c r="D83" s="316"/>
      <c r="E83" s="316"/>
      <c r="F83" s="316"/>
      <c r="G83" s="316"/>
      <c r="H83" s="316"/>
      <c r="I83" s="316"/>
      <c r="J83" s="316"/>
      <c r="K83" s="317"/>
    </row>
    <row r="84" spans="2:11" ht="17.45" customHeight="1">
      <c r="B84" s="315"/>
      <c r="C84" s="316"/>
      <c r="D84" s="316"/>
      <c r="E84" s="316"/>
      <c r="F84" s="316"/>
      <c r="G84" s="316"/>
      <c r="H84" s="316"/>
      <c r="I84" s="316"/>
      <c r="J84" s="316"/>
      <c r="K84" s="317"/>
    </row>
    <row r="85" spans="2:11" ht="17.45" customHeight="1">
      <c r="B85" s="318"/>
      <c r="C85" s="319"/>
      <c r="D85" s="319"/>
      <c r="E85" s="319"/>
      <c r="F85" s="319"/>
      <c r="G85" s="319"/>
      <c r="H85" s="319"/>
      <c r="I85" s="319"/>
      <c r="J85" s="319"/>
      <c r="K85" s="320"/>
    </row>
    <row r="86" spans="2:11" ht="27" customHeight="1">
      <c r="B86" s="78"/>
      <c r="C86" s="78"/>
      <c r="D86" s="78"/>
      <c r="E86" s="78"/>
      <c r="F86" s="78"/>
      <c r="G86" s="78"/>
      <c r="H86" s="78"/>
      <c r="I86" s="78"/>
      <c r="J86" s="78"/>
      <c r="K86" s="78"/>
    </row>
    <row r="87" spans="2:11" ht="20.100000000000001" customHeight="1">
      <c r="B87" s="3" t="s">
        <v>309</v>
      </c>
    </row>
    <row r="88" spans="2:11" ht="20.100000000000001" customHeight="1">
      <c r="B88" s="39" t="s">
        <v>308</v>
      </c>
      <c r="C88" s="92" t="s">
        <v>307</v>
      </c>
      <c r="D88" s="92"/>
      <c r="E88" s="92"/>
      <c r="F88" s="103" t="s">
        <v>306</v>
      </c>
      <c r="G88" s="139"/>
      <c r="H88" s="139"/>
      <c r="I88" s="104"/>
      <c r="J88" s="92" t="s">
        <v>305</v>
      </c>
      <c r="K88" s="92"/>
    </row>
    <row r="89" spans="2:11" ht="17.25" customHeight="1">
      <c r="B89" s="39"/>
      <c r="C89" s="92"/>
      <c r="D89" s="92"/>
      <c r="E89" s="92"/>
      <c r="F89" s="131"/>
      <c r="G89" s="132"/>
      <c r="H89" s="132"/>
      <c r="I89" s="133"/>
      <c r="J89" s="93"/>
      <c r="K89" s="93"/>
    </row>
    <row r="90" spans="2:11" ht="17.25" customHeight="1">
      <c r="B90" s="39"/>
      <c r="C90" s="92"/>
      <c r="D90" s="92"/>
      <c r="E90" s="92"/>
      <c r="F90" s="131"/>
      <c r="G90" s="132"/>
      <c r="H90" s="132"/>
      <c r="I90" s="133"/>
      <c r="J90" s="93"/>
      <c r="K90" s="93"/>
    </row>
    <row r="91" spans="2:11" ht="20.100000000000001" customHeight="1">
      <c r="B91" s="3" t="s">
        <v>304</v>
      </c>
    </row>
    <row r="92" spans="2:11" ht="18.75" customHeight="1">
      <c r="B92" s="3" t="s">
        <v>252</v>
      </c>
    </row>
    <row r="93" spans="2:11" ht="25.5" customHeight="1"/>
    <row r="94" spans="2:11">
      <c r="B94" s="138" t="s">
        <v>303</v>
      </c>
      <c r="C94" s="120"/>
      <c r="D94" s="120"/>
      <c r="E94" s="120"/>
    </row>
    <row r="95" spans="2:11" ht="20.100000000000001" customHeight="1">
      <c r="B95" s="39" t="s">
        <v>300</v>
      </c>
      <c r="C95" s="117" t="s">
        <v>302</v>
      </c>
      <c r="D95" s="118"/>
      <c r="E95" s="118"/>
      <c r="F95" s="119"/>
    </row>
    <row r="96" spans="2:11" ht="20.100000000000001" customHeight="1">
      <c r="B96" s="39" t="s">
        <v>298</v>
      </c>
      <c r="C96" s="103"/>
      <c r="D96" s="139"/>
      <c r="E96" s="139"/>
      <c r="F96" s="104"/>
    </row>
    <row r="97" spans="2:6" ht="20.100000000000001" customHeight="1">
      <c r="B97" s="39" t="s">
        <v>297</v>
      </c>
      <c r="C97" s="103"/>
      <c r="D97" s="104"/>
      <c r="E97" s="36" t="s">
        <v>296</v>
      </c>
      <c r="F97" s="11"/>
    </row>
    <row r="98" spans="2:6" ht="20.100000000000001" customHeight="1">
      <c r="B98" s="39" t="s">
        <v>295</v>
      </c>
      <c r="C98" s="131"/>
      <c r="D98" s="132"/>
      <c r="E98" s="132"/>
      <c r="F98" s="133"/>
    </row>
    <row r="99" spans="2:6" ht="10.5" customHeight="1">
      <c r="B99" s="8"/>
      <c r="C99" s="43"/>
      <c r="D99" s="43"/>
      <c r="E99" s="43"/>
      <c r="F99" s="43"/>
    </row>
    <row r="100" spans="2:6" ht="20.100000000000001" customHeight="1">
      <c r="B100" s="138" t="s">
        <v>301</v>
      </c>
      <c r="C100" s="120"/>
      <c r="D100" s="120"/>
      <c r="E100" s="120"/>
    </row>
    <row r="101" spans="2:6" ht="20.100000000000001" customHeight="1">
      <c r="B101" s="39" t="s">
        <v>300</v>
      </c>
      <c r="C101" s="117" t="s">
        <v>299</v>
      </c>
      <c r="D101" s="118"/>
      <c r="E101" s="118"/>
      <c r="F101" s="119"/>
    </row>
    <row r="102" spans="2:6" ht="18" customHeight="1">
      <c r="B102" s="39" t="s">
        <v>298</v>
      </c>
      <c r="C102" s="103"/>
      <c r="D102" s="139"/>
      <c r="E102" s="139"/>
      <c r="F102" s="104"/>
    </row>
    <row r="103" spans="2:6" ht="17.25" customHeight="1">
      <c r="B103" s="39" t="s">
        <v>297</v>
      </c>
      <c r="C103" s="103"/>
      <c r="D103" s="104"/>
      <c r="E103" s="36" t="s">
        <v>296</v>
      </c>
      <c r="F103" s="11"/>
    </row>
    <row r="104" spans="2:6" ht="17.25" customHeight="1">
      <c r="B104" s="39" t="s">
        <v>295</v>
      </c>
      <c r="C104" s="131"/>
      <c r="D104" s="132"/>
      <c r="E104" s="132"/>
      <c r="F104" s="133"/>
    </row>
  </sheetData>
  <mergeCells count="27">
    <mergeCell ref="C104:F104"/>
    <mergeCell ref="C90:E90"/>
    <mergeCell ref="F90:I90"/>
    <mergeCell ref="J90:K90"/>
    <mergeCell ref="B100:E100"/>
    <mergeCell ref="C101:F101"/>
    <mergeCell ref="C102:F102"/>
    <mergeCell ref="B94:E94"/>
    <mergeCell ref="C95:F95"/>
    <mergeCell ref="C96:F96"/>
    <mergeCell ref="C97:D97"/>
    <mergeCell ref="C98:F98"/>
    <mergeCell ref="C103:D103"/>
    <mergeCell ref="B74:K85"/>
    <mergeCell ref="C88:E88"/>
    <mergeCell ref="F88:I88"/>
    <mergeCell ref="J88:K88"/>
    <mergeCell ref="C89:E89"/>
    <mergeCell ref="F89:I89"/>
    <mergeCell ref="J89:K89"/>
    <mergeCell ref="B68:K70"/>
    <mergeCell ref="G1:K2"/>
    <mergeCell ref="B15:K27"/>
    <mergeCell ref="B30:K51"/>
    <mergeCell ref="B54:K65"/>
    <mergeCell ref="B67:J67"/>
    <mergeCell ref="B8:K12"/>
  </mergeCells>
  <phoneticPr fontId="27"/>
  <printOptions horizontalCentered="1"/>
  <pageMargins left="0.39370078740157483" right="0.39370078740157483" top="0.78740157480314965" bottom="0.39370078740157483" header="0.31496062992125984" footer="0.31496062992125984"/>
  <pageSetup paperSize="9" scale="68" fitToHeight="0" orientation="portrait" r:id="rId1"/>
  <rowBreaks count="1" manualBreakCount="1">
    <brk id="6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【提出様式】受賞者の概況</vt:lpstr>
      <vt:lpstr>【記載例】受賞者の概況</vt:lpstr>
      <vt:lpstr>【提出様式】品目ごとの概況 </vt:lpstr>
      <vt:lpstr>【提出様式】女性の活躍補完資料</vt:lpstr>
      <vt:lpstr>【記載例 (受賞者の概況)】（夫婦連名） </vt:lpstr>
      <vt:lpstr>【記載例（受賞者の概況）】（林業経営）</vt:lpstr>
      <vt:lpstr>【記載例（受賞者の概況）】（技術・ほ場）</vt:lpstr>
      <vt:lpstr>【記載例（受賞者の概況）】（産物）</vt:lpstr>
      <vt:lpstr>参考【低評価になりがちな例（受賞者の概況）】</vt:lpstr>
      <vt:lpstr>'【記載例 (受賞者の概況)】（夫婦連名） '!Print_Area</vt:lpstr>
      <vt:lpstr>'【記載例（受賞者の概況）】（技術・ほ場）'!Print_Area</vt:lpstr>
      <vt:lpstr>'【記載例（受賞者の概況）】（産物）'!Print_Area</vt:lpstr>
      <vt:lpstr>'【記載例（受賞者の概況）】（林業経営）'!Print_Area</vt:lpstr>
      <vt:lpstr>【記載例】受賞者の概況!Print_Area</vt:lpstr>
      <vt:lpstr>【提出様式】受賞者の概況!Print_Area</vt:lpstr>
      <vt:lpstr>【提出様式】女性の活躍補完資料!Print_Area</vt:lpstr>
      <vt:lpstr>'【提出様式】品目ごとの概況 '!Print_Area</vt:lpstr>
      <vt:lpstr>'参考【低評価になりがちな例（受賞者の概況）】'!Print_Area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kozawa</dc:creator>
  <cp:lastModifiedBy>永井</cp:lastModifiedBy>
  <cp:lastPrinted>2025-11-28T05:15:11Z</cp:lastPrinted>
  <dcterms:created xsi:type="dcterms:W3CDTF">2010-06-10T01:56:01Z</dcterms:created>
  <dcterms:modified xsi:type="dcterms:W3CDTF">2025-11-28T05:15:15Z</dcterms:modified>
</cp:coreProperties>
</file>